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ocuments\archivos evaluacion tecnica\"/>
    </mc:Choice>
  </mc:AlternateContent>
  <bookViews>
    <workbookView xWindow="0" yWindow="0" windowWidth="20496" windowHeight="7752" tabRatio="598" activeTab="2"/>
  </bookViews>
  <sheets>
    <sheet name=" HIJAS DE LA CARIDAD 32" sheetId="8" r:id="rId1"/>
    <sheet name="FINANCIERO" sheetId="11" r:id="rId2"/>
    <sheet name="JURIDICO" sheetId="12" r:id="rId3"/>
  </sheets>
  <calcPr calcId="152511"/>
</workbook>
</file>

<file path=xl/calcChain.xml><?xml version="1.0" encoding="utf-8"?>
<calcChain xmlns="http://schemas.openxmlformats.org/spreadsheetml/2006/main">
  <c r="C23" i="11" l="1"/>
  <c r="C22" i="11"/>
  <c r="C13" i="11"/>
  <c r="F22" i="8" l="1"/>
  <c r="E22" i="8"/>
  <c r="D22" i="8"/>
  <c r="D41" i="8" l="1"/>
  <c r="E40" i="8" s="1"/>
  <c r="E24" i="8" l="1"/>
  <c r="E100" i="8" l="1"/>
  <c r="D123" i="8" s="1"/>
  <c r="F115" i="8"/>
  <c r="D124" i="8" s="1"/>
  <c r="E123" i="8" l="1"/>
</calcChain>
</file>

<file path=xl/sharedStrings.xml><?xml version="1.0" encoding="utf-8"?>
<sst xmlns="http://schemas.openxmlformats.org/spreadsheetml/2006/main" count="321" uniqueCount="212">
  <si>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</si>
  <si>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</si>
  <si>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</si>
  <si>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</si>
  <si>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</si>
  <si>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</si>
  <si>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</si>
  <si>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</si>
  <si>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</si>
  <si>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</si>
  <si>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</si>
  <si>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</si>
  <si>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</si>
  <si>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</si>
  <si>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</si>
  <si>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</si>
  <si>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</si>
  <si>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</si>
  <si>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</si>
  <si>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</si>
  <si>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</si>
  <si>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</si>
  <si>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</si>
  <si>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</si>
  <si>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</si>
  <si>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</si>
  <si>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</si>
  <si>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</si>
  <si>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</si>
  <si>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</si>
  <si>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</si>
  <si>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</si>
  <si>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</si>
  <si>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</si>
  <si>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</si>
  <si>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</si>
  <si>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</si>
  <si>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</si>
  <si>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</si>
  <si>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</si>
  <si>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</si>
  <si>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</si>
  <si>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</si>
  <si>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</si>
  <si>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</si>
  <si>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</si>
  <si>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</si>
  <si>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</si>
  <si>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</si>
  <si>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</si>
  <si>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</si>
  <si>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</si>
  <si>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</si>
  <si>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</si>
  <si>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</si>
  <si>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</si>
  <si>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</si>
  <si>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</si>
  <si>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</si>
  <si>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</si>
  <si>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</si>
  <si>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</si>
  <si>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</si>
  <si>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</si>
  <si>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</si>
  <si>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</si>
  <si>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</si>
  <si>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</si>
  <si>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</si>
  <si>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</si>
  <si>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</si>
  <si>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</si>
  <si>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</si>
  <si>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</si>
  <si>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</si>
  <si>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</si>
  <si>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</si>
  <si>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</si>
  <si>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</si>
  <si>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</si>
  <si>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</si>
  <si>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</si>
  <si>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</si>
  <si>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</si>
  <si>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</si>
  <si>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</si>
  <si>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</si>
  <si>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</si>
  <si>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</si>
  <si>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</si>
  <si>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</si>
  <si>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</si>
  <si>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</si>
  <si>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</si>
  <si>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</si>
  <si>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</si>
  <si>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</si>
  <si>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</si>
  <si>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</si>
  <si>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</si>
  <si>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</si>
  <si>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</si>
  <si>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</si>
  <si>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</si>
  <si>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</si>
  <si>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</si>
  <si>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</si>
  <si>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</si>
  <si>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</si>
  <si>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</si>
  <si>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</si>
  <si>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</si>
  <si>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</si>
  <si>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</si>
  <si>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</si>
  <si>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</si>
  <si>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</si>
  <si>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</si>
  <si>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</si>
  <si>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</si>
  <si>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</si>
  <si>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</si>
  <si>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</si>
  <si>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</si>
  <si>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</si>
  <si>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</si>
  <si>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</si>
  <si>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</si>
  <si>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</si>
  <si>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</si>
  <si>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</si>
  <si>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</si>
  <si>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</si>
  <si>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</si>
  <si>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</si>
  <si>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</si>
  <si>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</si>
  <si>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</si>
  <si>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</si>
  <si>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</si>
  <si>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</si>
  <si>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</si>
  <si>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</si>
  <si>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</si>
  <si>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</si>
  <si>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</si>
  <si>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</si>
  <si>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</si>
  <si>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</si>
  <si>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</si>
  <si>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</si>
  <si>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</si>
  <si>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</si>
  <si>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X</t>
  </si>
  <si>
    <t>ICBF</t>
  </si>
  <si>
    <t xml:space="preserve"> </t>
  </si>
  <si>
    <t>MODALIDAD FAMILIAR</t>
  </si>
  <si>
    <t>FAMILIAR</t>
  </si>
  <si>
    <t>PSICOLOGA</t>
  </si>
  <si>
    <t>UNIVERSIDAD SURCOLOMBIANA</t>
  </si>
  <si>
    <t>COMUNIDAD HIJAS DE LA CARIDAD DE SAN VICENTE DE PAUL</t>
  </si>
  <si>
    <t xml:space="preserve">                                                                                                                                                                                                                                                                                                                                                                                                                                                                                                                                                                                                                                                                                          </t>
  </si>
  <si>
    <t>1. CRITERIOS HABILITANTESD</t>
  </si>
  <si>
    <t>el contrato se encuentra en ejecución  y se inicio el 1 de nov de 2014</t>
  </si>
  <si>
    <t xml:space="preserve">ERIKA OSPINA MONTOYA </t>
  </si>
  <si>
    <t>01/11/2014-15/12/2014</t>
  </si>
  <si>
    <t>COORDINADORA DEL CENTRO DE DESARROLLO INFANTIL MODALIDAD FAMILIAR SAN VICENTE</t>
  </si>
  <si>
    <t>LINDA MARITZA RAMIREZ POLANIA</t>
  </si>
  <si>
    <t>UNIVERSIDAD COOPERATIVA DE COLOMBIA</t>
  </si>
  <si>
    <t xml:space="preserve">LA PROFESIONAL SEGÚN SOPORTES, NO TIENE UN AÑO DE EXPERIENCIA COMO COORDINADORA EN PROGRAMAS O PROYECTOS PARA LA PRIMERA INFANCIA </t>
  </si>
  <si>
    <t>FUNDACION DE REHABILITACION Y EDUCACIÓN ESPECIAL FUNREE</t>
  </si>
  <si>
    <t>ABRIL DE 2008- 30/12/2011</t>
  </si>
  <si>
    <t xml:space="preserve">LA PROFESIONAL SEGÚN SOPORTES CUENTA CON EXPERIENCIA EN COORDINACIÓN PERO NO ESPECIFICA QUE SEA EN PROGRAMAS O PROYECTOS PARA LA PRIMERA INFANCIA </t>
  </si>
  <si>
    <t xml:space="preserve">COORDINADORA DEL PROGRAMA DE ATENCION INTEGRAL A LA POBLACIÓN CON DISCAPACIDAD </t>
  </si>
  <si>
    <t xml:space="preserve">APOYO PSICOSOCIAL </t>
  </si>
  <si>
    <t>MARISOL NORIEGA VARGAS</t>
  </si>
  <si>
    <t xml:space="preserve">SECRETARIA DE GOBIERNO </t>
  </si>
  <si>
    <t>05/02/2013- 05/12/2003</t>
  </si>
  <si>
    <t xml:space="preserve">PRESTACIÓN DE SERVICIOS PROFESIONALES PSICOLOGÍA </t>
  </si>
  <si>
    <t>LISSET JOHANA TORRES MONTAÑA</t>
  </si>
  <si>
    <t>COLEGIO PIAGET DE NEIVA</t>
  </si>
  <si>
    <t>01/02/2001- 30/11/2011</t>
  </si>
  <si>
    <t>MARIA FERNANDA PASCUAS CUBILLOS</t>
  </si>
  <si>
    <t>COMFAMILIAR</t>
  </si>
  <si>
    <t>14/05/2012- 30/11/2012</t>
  </si>
  <si>
    <t xml:space="preserve">UNIVERSIDAD ANTONIO NARIÑO </t>
  </si>
  <si>
    <t xml:space="preserve">EDUCADOR FAMILIAR </t>
  </si>
  <si>
    <t>EMMA BIBIANA QUIMBAYA BERMUDEZ</t>
  </si>
  <si>
    <t>CIDEREH</t>
  </si>
  <si>
    <t>23/08/2009- 23/12/2009</t>
  </si>
  <si>
    <t>HIJAS DE LA CARIDAD DE SAN VICENTE DE PAUL</t>
  </si>
  <si>
    <t xml:space="preserve"> HIJAS DE LA CARIDAD DE SAN VICENTE DE PAUL</t>
  </si>
  <si>
    <t>CENTRO ZONAL NEIVA</t>
  </si>
  <si>
    <t>NO PRESENTÓ FORMATO 11</t>
  </si>
  <si>
    <t xml:space="preserve">  </t>
  </si>
  <si>
    <t>300</t>
  </si>
  <si>
    <t>0</t>
  </si>
  <si>
    <t>ALGUNOS PERFILES NO CUMPLEN
 CON LA EXPERIENCIA REQUERIDA</t>
  </si>
  <si>
    <t>14</t>
  </si>
  <si>
    <t>NO MPRESENTA TALENTO HUMANO PARA ESTE CARGO</t>
  </si>
  <si>
    <t>COORDINADOR GENERAL DEL PROYECTO POR CADA MIL CUPOS OFERTADOS O FRACIÓN INFERIOR</t>
  </si>
  <si>
    <t>860006696-3</t>
  </si>
  <si>
    <r>
      <t>EL PROPONENTE CUMPLE ___</t>
    </r>
    <r>
      <rPr>
        <b/>
        <sz val="12"/>
        <color rgb="FF000000"/>
        <rFont val="Arial"/>
        <family val="2"/>
      </rPr>
      <t>___ NO CUMPLE _______</t>
    </r>
  </si>
  <si>
    <t>pendiente</t>
  </si>
  <si>
    <t>PROPONENTE No. 19- COMUNIDAD HIJAS DE LA CARIDAD DE SAN VICENTE DE PAUL</t>
  </si>
  <si>
    <t>1 a 3</t>
  </si>
  <si>
    <t>15 y 16</t>
  </si>
  <si>
    <t xml:space="preserve">se recibio como requisito a subsanar,
 por ello no cuenta con numero de  folio </t>
  </si>
  <si>
    <t>no aplica</t>
  </si>
  <si>
    <t>12 y 13</t>
  </si>
  <si>
    <t>10 y 11</t>
  </si>
  <si>
    <t>4 y 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</si>
</sst>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0"/>
  </numFmts>
  <fonts count="3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4" fillId="0" borderId="0" xfId="0" applyFont="1" applyFill="1" applyAlignment="1">
      <alignment horizontal="left" vertical="center" wrapText="1"/>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0" xfId="0" applyFont="1" applyFill="1" applyAlignment="1">
      <alignment vertical="center"/>
    </xf>
    <xf numFmtId="0" fontId="26" fillId="6" borderId="26" xfId="0" applyFont="1" applyFill="1" applyBorder="1" applyAlignment="1">
      <alignment vertical="center"/>
    </xf>
    <xf numFmtId="0" fontId="26" fillId="6" borderId="27" xfId="0" applyFont="1" applyFill="1" applyBorder="1" applyAlignment="1">
      <alignment horizontal="center" vertical="center" wrapText="1"/>
    </xf>
    <xf numFmtId="0" fontId="27" fillId="0" borderId="28" xfId="0" applyFont="1" applyBorder="1" applyAlignment="1">
      <alignment vertical="center" wrapText="1"/>
    </xf>
    <xf numFmtId="0" fontId="27" fillId="0" borderId="27" xfId="0" applyFont="1" applyBorder="1" applyAlignment="1">
      <alignment vertical="center"/>
    </xf>
    <xf numFmtId="0" fontId="26" fillId="6" borderId="28" xfId="0" applyFont="1" applyFill="1" applyBorder="1" applyAlignment="1">
      <alignment vertical="center"/>
    </xf>
    <xf numFmtId="0" fontId="27" fillId="6" borderId="27" xfId="0" applyFont="1" applyFill="1" applyBorder="1" applyAlignment="1">
      <alignment vertical="center"/>
    </xf>
    <xf numFmtId="0" fontId="27" fillId="6" borderId="0" xfId="0" applyFont="1" applyFill="1" applyAlignment="1">
      <alignment vertical="center"/>
    </xf>
    <xf numFmtId="0" fontId="27" fillId="6" borderId="28" xfId="0" applyFont="1" applyFill="1" applyBorder="1" applyAlignment="1">
      <alignment vertical="center"/>
    </xf>
    <xf numFmtId="0" fontId="26" fillId="6" borderId="29" xfId="0" applyFont="1" applyFill="1" applyBorder="1" applyAlignment="1">
      <alignment vertical="center"/>
    </xf>
    <xf numFmtId="0" fontId="26" fillId="6" borderId="0" xfId="0" applyFont="1" applyFill="1" applyAlignment="1">
      <alignment horizontal="center" vertical="center"/>
    </xf>
    <xf numFmtId="0" fontId="26" fillId="6" borderId="28" xfId="0" applyFont="1" applyFill="1" applyBorder="1" applyAlignment="1">
      <alignment horizontal="center" vertical="center"/>
    </xf>
    <xf numFmtId="0" fontId="27" fillId="6" borderId="24" xfId="0" applyFont="1" applyFill="1" applyBorder="1" applyAlignment="1">
      <alignment vertical="center"/>
    </xf>
    <xf numFmtId="0" fontId="27" fillId="6" borderId="26" xfId="0" applyFont="1" applyFill="1" applyBorder="1" applyAlignment="1">
      <alignment vertical="center"/>
    </xf>
    <xf numFmtId="0" fontId="27" fillId="6" borderId="32" xfId="0" applyFont="1" applyFill="1" applyBorder="1" applyAlignment="1">
      <alignment vertical="center"/>
    </xf>
    <xf numFmtId="0" fontId="27" fillId="6" borderId="35" xfId="0" applyFont="1" applyFill="1" applyBorder="1" applyAlignment="1">
      <alignment vertical="center"/>
    </xf>
    <xf numFmtId="0" fontId="26" fillId="6" borderId="27" xfId="0" applyFont="1" applyFill="1" applyBorder="1" applyAlignment="1">
      <alignment vertical="center"/>
    </xf>
    <xf numFmtId="0" fontId="26" fillId="6" borderId="35" xfId="0" applyFont="1" applyFill="1" applyBorder="1" applyAlignment="1">
      <alignment horizontal="center" vertical="center"/>
    </xf>
    <xf numFmtId="0" fontId="26" fillId="6" borderId="0" xfId="0" applyFont="1" applyFill="1" applyAlignment="1">
      <alignment horizontal="right" vertical="center"/>
    </xf>
    <xf numFmtId="0" fontId="26" fillId="6" borderId="0" xfId="0" applyFont="1" applyFill="1" applyAlignment="1">
      <alignment vertical="center"/>
    </xf>
    <xf numFmtId="0" fontId="27" fillId="0" borderId="28" xfId="0" applyFont="1" applyBorder="1" applyAlignment="1">
      <alignment vertical="center"/>
    </xf>
    <xf numFmtId="0" fontId="27" fillId="6" borderId="34" xfId="0" applyFont="1" applyFill="1" applyBorder="1" applyAlignment="1">
      <alignment vertical="center" wrapText="1"/>
    </xf>
    <xf numFmtId="0" fontId="28" fillId="0" borderId="0" xfId="0" applyFont="1"/>
    <xf numFmtId="0" fontId="30"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1" fillId="6" borderId="32" xfId="0" applyFont="1" applyFill="1" applyBorder="1" applyAlignment="1">
      <alignment vertical="center"/>
    </xf>
    <xf numFmtId="0" fontId="31" fillId="6" borderId="32" xfId="0" applyFont="1" applyFill="1" applyBorder="1" applyAlignment="1">
      <alignment horizontal="center" vertical="center"/>
    </xf>
    <xf numFmtId="0" fontId="31" fillId="6" borderId="3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4"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14" fontId="0" fillId="0" borderId="7" xfId="0" applyNumberFormat="1" applyFont="1" applyFill="1" applyBorder="1" applyAlignment="1" applyProtection="1">
      <alignment horizontal="left" vertical="center"/>
      <protection locked="0"/>
    </xf>
    <xf numFmtId="0" fontId="0" fillId="0" borderId="0" xfId="0" applyAlignment="1"/>
    <xf numFmtId="0" fontId="1" fillId="2" borderId="1" xfId="0" applyFont="1" applyFill="1" applyBorder="1" applyAlignment="1">
      <alignment wrapText="1"/>
    </xf>
    <xf numFmtId="0" fontId="9" fillId="0" borderId="8" xfId="0" applyFont="1" applyFill="1" applyBorder="1" applyAlignment="1" applyProtection="1">
      <protection locked="0"/>
    </xf>
    <xf numFmtId="0" fontId="12" fillId="0" borderId="0" xfId="0" applyFont="1" applyFill="1" applyBorder="1" applyAlignment="1" applyProtection="1">
      <protection locked="0"/>
    </xf>
    <xf numFmtId="0" fontId="9" fillId="2" borderId="1" xfId="0" applyFont="1" applyFill="1" applyBorder="1" applyAlignment="1">
      <alignment wrapText="1"/>
    </xf>
    <xf numFmtId="167" fontId="0" fillId="0" borderId="0" xfId="0" applyNumberFormat="1" applyBorder="1" applyAlignment="1"/>
    <xf numFmtId="167" fontId="0" fillId="0" borderId="0" xfId="0" applyNumberFormat="1" applyFill="1" applyBorder="1" applyAlignment="1"/>
    <xf numFmtId="0" fontId="1" fillId="2" borderId="1" xfId="0" applyFont="1" applyFill="1" applyBorder="1" applyAlignment="1"/>
    <xf numFmtId="0" fontId="1" fillId="2" borderId="11" xfId="0" applyFont="1" applyFill="1" applyBorder="1" applyAlignment="1">
      <alignment wrapText="1"/>
    </xf>
    <xf numFmtId="49" fontId="14" fillId="0" borderId="1" xfId="0" applyNumberFormat="1" applyFont="1" applyFill="1" applyBorder="1" applyAlignment="1" applyProtection="1">
      <alignment wrapText="1"/>
      <protection locked="0"/>
    </xf>
    <xf numFmtId="0" fontId="0" fillId="0" borderId="0" xfId="0" applyFill="1" applyAlignment="1"/>
    <xf numFmtId="0" fontId="1" fillId="0" borderId="1" xfId="0" applyFont="1" applyFill="1" applyBorder="1" applyAlignment="1"/>
    <xf numFmtId="0" fontId="1" fillId="2" borderId="16" xfId="0" applyFont="1" applyFill="1" applyBorder="1" applyAlignment="1"/>
    <xf numFmtId="0" fontId="0" fillId="0" borderId="2" xfId="0" applyBorder="1" applyAlignment="1"/>
    <xf numFmtId="0" fontId="0" fillId="0" borderId="3" xfId="0" applyBorder="1" applyAlignment="1"/>
    <xf numFmtId="0" fontId="6" fillId="2" borderId="1" xfId="0" applyFont="1" applyFill="1" applyBorder="1" applyAlignment="1">
      <alignment horizontal="center" wrapText="1"/>
    </xf>
    <xf numFmtId="0" fontId="0" fillId="0" borderId="1" xfId="0" applyBorder="1" applyAlignment="1">
      <alignment horizontal="center" wrapText="1"/>
    </xf>
    <xf numFmtId="170" fontId="13" fillId="0" borderId="1" xfId="0" applyNumberFormat="1" applyFont="1" applyFill="1" applyBorder="1" applyAlignment="1" applyProtection="1">
      <alignment horizontal="center" vertical="center" wrapText="1"/>
      <protection locked="0"/>
    </xf>
    <xf numFmtId="0" fontId="23" fillId="5" borderId="1" xfId="0" applyFont="1" applyFill="1" applyBorder="1" applyAlignment="1">
      <alignment horizontal="center" vertical="center" wrapText="1"/>
    </xf>
    <xf numFmtId="0" fontId="26" fillId="6" borderId="32" xfId="0" applyFont="1" applyFill="1" applyBorder="1" applyAlignment="1">
      <alignment vertical="center"/>
    </xf>
    <xf numFmtId="0" fontId="23" fillId="5" borderId="1" xfId="0" applyFont="1" applyFill="1" applyBorder="1" applyAlignment="1">
      <alignment horizontal="center" vertical="center"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29" fillId="0" borderId="0" xfId="0" applyFont="1" applyAlignment="1">
      <alignment horizontal="center" vertic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1" xfId="0" applyBorder="1" applyAlignment="1">
      <alignment horizontal="center" vertical="center" wrapText="1"/>
    </xf>
    <xf numFmtId="0" fontId="1" fillId="2" borderId="39" xfId="0" applyFont="1" applyFill="1" applyBorder="1" applyAlignment="1">
      <alignment horizontal="center" vertical="center" wrapText="1"/>
    </xf>
    <xf numFmtId="0" fontId="0" fillId="0" borderId="27" xfId="0" applyBorder="1"/>
    <xf numFmtId="0" fontId="26" fillId="6" borderId="34" xfId="0" applyFont="1" applyFill="1" applyBorder="1" applyAlignment="1">
      <alignment vertical="center" wrapText="1"/>
    </xf>
    <xf numFmtId="0" fontId="26" fillId="6" borderId="33" xfId="0" applyFont="1" applyFill="1" applyBorder="1" applyAlignment="1">
      <alignment vertical="center" wrapText="1"/>
    </xf>
    <xf numFmtId="0" fontId="26" fillId="8" borderId="29" xfId="0" applyFont="1" applyFill="1" applyBorder="1" applyAlignment="1">
      <alignment horizontal="center" vertical="center"/>
    </xf>
    <xf numFmtId="0" fontId="26" fillId="8" borderId="31" xfId="0" applyFont="1" applyFill="1" applyBorder="1" applyAlignment="1">
      <alignment horizontal="center" vertical="center"/>
    </xf>
    <xf numFmtId="0" fontId="26" fillId="8" borderId="30" xfId="0" applyFont="1" applyFill="1" applyBorder="1" applyAlignment="1">
      <alignment horizontal="center" vertical="center"/>
    </xf>
    <xf numFmtId="0" fontId="27" fillId="6" borderId="37" xfId="0" applyFont="1" applyFill="1" applyBorder="1" applyAlignment="1">
      <alignment vertical="center"/>
    </xf>
    <xf numFmtId="0" fontId="26" fillId="6" borderId="24" xfId="0" applyFont="1" applyFill="1" applyBorder="1" applyAlignment="1">
      <alignment vertical="center"/>
    </xf>
    <xf numFmtId="0" fontId="26" fillId="6" borderId="32" xfId="0" applyFont="1" applyFill="1" applyBorder="1" applyAlignment="1">
      <alignment vertical="center"/>
    </xf>
    <xf numFmtId="0" fontId="26" fillId="6" borderId="25" xfId="0" applyFont="1" applyFill="1" applyBorder="1" applyAlignment="1">
      <alignment vertical="center" wrapText="1"/>
    </xf>
    <xf numFmtId="0" fontId="26" fillId="6" borderId="36" xfId="0" applyFont="1" applyFill="1" applyBorder="1" applyAlignment="1">
      <alignment vertical="center" wrapText="1"/>
    </xf>
    <xf numFmtId="0" fontId="27" fillId="6" borderId="38" xfId="0" applyFont="1" applyFill="1" applyBorder="1" applyAlignment="1">
      <alignment vertical="center"/>
    </xf>
    <xf numFmtId="0" fontId="26" fillId="6" borderId="24" xfId="0" applyFont="1" applyFill="1" applyBorder="1" applyAlignment="1">
      <alignment horizontal="center" vertical="center" wrapText="1"/>
    </xf>
    <xf numFmtId="0" fontId="26" fillId="6" borderId="25" xfId="0" applyFont="1" applyFill="1" applyBorder="1" applyAlignment="1">
      <alignment horizontal="center" vertical="center" wrapText="1"/>
    </xf>
    <xf numFmtId="0" fontId="26" fillId="6" borderId="0" xfId="0" applyFont="1" applyFill="1" applyAlignment="1">
      <alignment horizontal="center" vertical="center" wrapText="1"/>
    </xf>
    <xf numFmtId="0" fontId="27" fillId="6" borderId="31" xfId="0" applyFont="1" applyFill="1" applyBorder="1" applyAlignment="1">
      <alignment horizontal="center" vertical="center" wrapText="1"/>
    </xf>
    <xf numFmtId="0" fontId="27" fillId="6" borderId="30" xfId="0" applyFont="1" applyFill="1" applyBorder="1" applyAlignment="1">
      <alignment horizontal="center" vertical="center" wrapText="1"/>
    </xf>
    <xf numFmtId="0" fontId="32" fillId="6" borderId="31" xfId="0" applyFont="1" applyFill="1" applyBorder="1" applyAlignment="1">
      <alignment horizontal="center" vertical="center" wrapText="1"/>
    </xf>
    <xf numFmtId="0" fontId="32" fillId="6" borderId="30" xfId="0" applyFont="1" applyFill="1" applyBorder="1" applyAlignment="1">
      <alignment horizontal="center" vertical="center" wrapText="1"/>
    </xf>
    <xf numFmtId="44" fontId="32" fillId="6" borderId="31" xfId="3" applyFont="1" applyFill="1" applyBorder="1" applyAlignment="1">
      <alignment horizontal="center" vertical="center" wrapText="1"/>
    </xf>
    <xf numFmtId="44" fontId="32" fillId="6" borderId="30" xfId="3" applyFont="1" applyFill="1" applyBorder="1" applyAlignment="1">
      <alignment horizontal="center" vertical="center" wrapText="1"/>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44" fontId="32" fillId="6" borderId="31" xfId="3" applyFont="1" applyFill="1" applyBorder="1" applyAlignment="1">
      <alignment horizontal="right" vertical="center" wrapText="1"/>
    </xf>
    <xf numFmtId="44" fontId="32" fillId="6" borderId="30" xfId="3" applyFont="1" applyFill="1" applyBorder="1" applyAlignment="1">
      <alignment horizontal="right" vertical="center" wrapText="1"/>
    </xf>
    <xf numFmtId="3" fontId="27" fillId="7" borderId="25" xfId="0" applyNumberFormat="1" applyFont="1" applyFill="1" applyBorder="1" applyAlignment="1">
      <alignment vertical="center"/>
    </xf>
    <xf numFmtId="3" fontId="27" fillId="7" borderId="0" xfId="0" applyNumberFormat="1" applyFont="1" applyFill="1" applyAlignment="1">
      <alignment vertical="center"/>
    </xf>
    <xf numFmtId="2" fontId="27" fillId="7" borderId="0" xfId="0" applyNumberFormat="1" applyFont="1" applyFill="1" applyAlignment="1">
      <alignment horizontal="center" vertical="center"/>
    </xf>
    <xf numFmtId="9" fontId="27" fillId="7" borderId="34" xfId="0" applyNumberFormat="1" applyFont="1" applyFill="1" applyBorder="1" applyAlignment="1">
      <alignment horizontal="center" vertical="center"/>
    </xf>
    <xf numFmtId="0" fontId="0" fillId="0" borderId="1" xfId="0" applyBorder="1" applyAlignment="1">
      <alignment horizontal="left" wrapText="1"/>
    </xf>
    <xf numFmtId="0" fontId="0" fillId="0" borderId="1" xfId="0" applyBorder="1" applyAlignment="1">
      <alignment horizontal="left"/>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5"/>
  <sheetViews>
    <sheetView topLeftCell="A18" zoomScale="80" zoomScaleNormal="80" workbookViewId="0">
      <selection activeCell="B108" sqref="B108:B110"/>
    </sheetView>
  </sheetViews>
  <sheetFormatPr baseColWidth="10" defaultRowHeight="14.4" x14ac:dyDescent="0.3"/>
  <cols>
    <col min="1" max="1" width="3.109375" style="8" bestFit="1" customWidth="1"/>
    <col min="2" max="2" width="102.6640625" style="8" bestFit="1" customWidth="1"/>
    <col min="3" max="3" width="31.109375" style="8" customWidth="1"/>
    <col min="4" max="4" width="26.6640625" style="158" customWidth="1"/>
    <col min="5" max="5" width="25" style="8" customWidth="1"/>
    <col min="6" max="7" width="29.6640625" style="8" customWidth="1"/>
    <col min="8" max="8" width="24.5546875" style="8" customWidth="1"/>
    <col min="9" max="9" width="23" style="8" customWidth="1"/>
    <col min="10" max="10" width="20.33203125" style="8" customWidth="1"/>
    <col min="11" max="11" width="16.33203125" style="8" customWidth="1"/>
    <col min="12" max="12" width="27.33203125" style="8" customWidth="1"/>
    <col min="13" max="13" width="23.6640625" style="8" customWidth="1"/>
    <col min="14" max="14" width="22.109375" style="8" customWidth="1"/>
    <col min="15" max="15" width="26.109375" style="8" customWidth="1"/>
    <col min="16" max="16" width="19.5546875" style="8" bestFit="1" customWidth="1"/>
    <col min="17" max="17" width="21.109375" style="8" customWidth="1"/>
    <col min="18" max="22" width="6.44140625" style="8" customWidth="1"/>
    <col min="23" max="251" width="11.4414062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4414062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4414062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4414062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4414062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4414062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4414062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4414062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4414062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4414062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4414062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4414062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4414062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4414062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4414062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4414062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4414062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4414062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4414062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4414062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4414062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4414062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4414062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4414062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4414062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4414062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4414062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4414062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4414062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4414062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4414062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4414062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4414062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4414062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4414062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4414062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4414062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4414062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4414062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4414062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4414062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4414062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4414062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4414062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4414062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4414062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4414062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4414062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4414062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4414062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4414062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4414062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4414062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4414062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4414062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4414062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4414062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4414062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4414062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4414062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4414062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4414062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4414062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44140625" style="8"/>
    <col min="16372" max="16384" width="11.44140625" style="8" customWidth="1"/>
  </cols>
  <sheetData>
    <row r="2" spans="2:16" ht="25.8" x14ac:dyDescent="0.3">
      <c r="B2" s="204" t="s">
        <v>162</v>
      </c>
      <c r="C2" s="205"/>
      <c r="D2" s="205"/>
      <c r="E2" s="205"/>
      <c r="F2" s="205"/>
      <c r="G2" s="205"/>
      <c r="H2" s="205"/>
      <c r="I2" s="205"/>
      <c r="J2" s="205"/>
      <c r="K2" s="205"/>
      <c r="L2" s="205"/>
      <c r="M2" s="205"/>
      <c r="N2" s="205"/>
      <c r="O2" s="205"/>
      <c r="P2" s="205"/>
    </row>
    <row r="4" spans="2:16" ht="25.8" x14ac:dyDescent="0.3">
      <c r="B4" s="204" t="s">
        <v>47</v>
      </c>
      <c r="C4" s="205"/>
      <c r="D4" s="205"/>
      <c r="E4" s="205"/>
      <c r="F4" s="205"/>
      <c r="G4" s="205"/>
      <c r="H4" s="205"/>
      <c r="I4" s="205"/>
      <c r="J4" s="205"/>
      <c r="K4" s="205"/>
      <c r="L4" s="205"/>
      <c r="M4" s="205"/>
      <c r="N4" s="205"/>
      <c r="O4" s="205"/>
      <c r="P4" s="205"/>
    </row>
    <row r="5" spans="2:16" ht="15" thickBot="1" x14ac:dyDescent="0.35"/>
    <row r="6" spans="2:16" ht="21.6" thickBot="1" x14ac:dyDescent="0.35">
      <c r="B6" s="10" t="s">
        <v>4</v>
      </c>
      <c r="C6" s="224" t="s">
        <v>190</v>
      </c>
      <c r="D6" s="224"/>
      <c r="E6" s="224"/>
      <c r="F6" s="224"/>
      <c r="G6" s="224"/>
      <c r="H6" s="224"/>
      <c r="I6" s="224"/>
      <c r="J6" s="224"/>
      <c r="K6" s="224"/>
      <c r="L6" s="224"/>
      <c r="M6" s="224"/>
      <c r="N6" s="225"/>
    </row>
    <row r="7" spans="2:16" ht="16.2" thickBot="1" x14ac:dyDescent="0.35">
      <c r="B7" s="11" t="s">
        <v>5</v>
      </c>
      <c r="C7" s="224"/>
      <c r="D7" s="224"/>
      <c r="E7" s="224"/>
      <c r="F7" s="224"/>
      <c r="G7" s="224"/>
      <c r="H7" s="224"/>
      <c r="I7" s="224"/>
      <c r="J7" s="224"/>
      <c r="K7" s="224"/>
      <c r="L7" s="224"/>
      <c r="M7" s="224"/>
      <c r="N7" s="225"/>
    </row>
    <row r="8" spans="2:16" ht="16.2" thickBot="1" x14ac:dyDescent="0.35">
      <c r="B8" s="11" t="s">
        <v>6</v>
      </c>
      <c r="C8" s="224" t="s">
        <v>161</v>
      </c>
      <c r="D8" s="224"/>
      <c r="E8" s="224"/>
      <c r="F8" s="224"/>
      <c r="G8" s="224"/>
      <c r="H8" s="224"/>
      <c r="I8" s="224"/>
      <c r="J8" s="224"/>
      <c r="K8" s="224"/>
      <c r="L8" s="224"/>
      <c r="M8" s="224"/>
      <c r="N8" s="225"/>
    </row>
    <row r="9" spans="2:16" ht="16.2" thickBot="1" x14ac:dyDescent="0.35">
      <c r="B9" s="11" t="s">
        <v>7</v>
      </c>
      <c r="C9" s="224"/>
      <c r="D9" s="224"/>
      <c r="E9" s="224"/>
      <c r="F9" s="224"/>
      <c r="G9" s="224"/>
      <c r="H9" s="224"/>
      <c r="I9" s="224"/>
      <c r="J9" s="224"/>
      <c r="K9" s="224"/>
      <c r="L9" s="224"/>
      <c r="M9" s="224"/>
      <c r="N9" s="225"/>
    </row>
    <row r="10" spans="2:16" ht="16.2" thickBot="1" x14ac:dyDescent="0.35">
      <c r="B10" s="11" t="s">
        <v>8</v>
      </c>
      <c r="C10" s="226">
        <v>32</v>
      </c>
      <c r="D10" s="226"/>
      <c r="E10" s="227"/>
      <c r="F10" s="31"/>
      <c r="G10" s="31"/>
      <c r="H10" s="31"/>
      <c r="I10" s="31"/>
      <c r="J10" s="31"/>
      <c r="K10" s="31"/>
      <c r="L10" s="31"/>
      <c r="M10" s="31"/>
      <c r="N10" s="32"/>
    </row>
    <row r="11" spans="2:16" ht="16.2" thickBot="1" x14ac:dyDescent="0.35">
      <c r="B11" s="13" t="s">
        <v>9</v>
      </c>
      <c r="C11" s="157">
        <v>41972</v>
      </c>
      <c r="D11" s="160"/>
      <c r="E11" s="14"/>
      <c r="F11" s="14"/>
      <c r="G11" s="14"/>
      <c r="H11" s="14"/>
      <c r="I11" s="14"/>
      <c r="J11" s="14"/>
      <c r="K11" s="14"/>
      <c r="L11" s="14"/>
      <c r="M11" s="14"/>
      <c r="N11" s="15"/>
    </row>
    <row r="12" spans="2:16" ht="15.6" x14ac:dyDescent="0.3">
      <c r="B12" s="12"/>
      <c r="C12" s="16"/>
      <c r="D12" s="161"/>
      <c r="E12" s="17"/>
      <c r="F12" s="17"/>
      <c r="G12" s="17"/>
      <c r="H12" s="17"/>
      <c r="I12" s="7"/>
      <c r="J12" s="7"/>
      <c r="K12" s="7"/>
      <c r="L12" s="7"/>
      <c r="M12" s="7"/>
      <c r="N12" s="17"/>
    </row>
    <row r="13" spans="2:16" x14ac:dyDescent="0.3">
      <c r="I13" s="7"/>
      <c r="J13" s="7"/>
      <c r="K13" s="7"/>
      <c r="L13" s="7"/>
      <c r="M13" s="7"/>
      <c r="N13" s="19"/>
    </row>
    <row r="14" spans="2:16" ht="45.75" customHeight="1" x14ac:dyDescent="0.3">
      <c r="B14" s="217" t="s">
        <v>94</v>
      </c>
      <c r="C14" s="217"/>
      <c r="D14" s="162" t="s">
        <v>12</v>
      </c>
      <c r="E14" s="48" t="s">
        <v>13</v>
      </c>
      <c r="F14" s="48" t="s">
        <v>29</v>
      </c>
      <c r="G14" s="80"/>
      <c r="I14" s="35"/>
      <c r="J14" s="35"/>
      <c r="K14" s="35"/>
      <c r="L14" s="35"/>
      <c r="M14" s="35"/>
      <c r="N14" s="19"/>
    </row>
    <row r="15" spans="2:16" x14ac:dyDescent="0.3">
      <c r="B15" s="217"/>
      <c r="C15" s="217"/>
      <c r="D15" s="162">
        <v>32</v>
      </c>
      <c r="E15" s="33">
        <v>1200761575</v>
      </c>
      <c r="F15" s="146">
        <v>575</v>
      </c>
      <c r="G15" s="81"/>
      <c r="I15" s="36"/>
      <c r="J15" s="36"/>
      <c r="K15" s="36"/>
      <c r="L15" s="36"/>
      <c r="M15" s="36"/>
      <c r="N15" s="19"/>
    </row>
    <row r="16" spans="2:16" x14ac:dyDescent="0.3">
      <c r="B16" s="217"/>
      <c r="C16" s="217"/>
      <c r="D16" s="162"/>
      <c r="E16" s="33"/>
      <c r="F16" s="33"/>
      <c r="G16" s="81"/>
      <c r="I16" s="36"/>
      <c r="J16" s="36"/>
      <c r="K16" s="36"/>
      <c r="L16" s="36"/>
      <c r="M16" s="36"/>
      <c r="N16" s="19"/>
    </row>
    <row r="17" spans="1:14" x14ac:dyDescent="0.3">
      <c r="B17" s="217"/>
      <c r="C17" s="217"/>
      <c r="D17" s="162"/>
      <c r="E17" s="33"/>
      <c r="F17" s="33"/>
      <c r="G17" s="81"/>
      <c r="I17" s="36"/>
      <c r="J17" s="36"/>
      <c r="K17" s="36"/>
      <c r="L17" s="36"/>
      <c r="M17" s="36"/>
      <c r="N17" s="19"/>
    </row>
    <row r="18" spans="1:14" x14ac:dyDescent="0.3">
      <c r="B18" s="217"/>
      <c r="C18" s="217"/>
      <c r="D18" s="162"/>
      <c r="E18" s="34"/>
      <c r="F18" s="33"/>
      <c r="G18" s="81"/>
      <c r="H18" s="20"/>
      <c r="I18" s="36"/>
      <c r="J18" s="36"/>
      <c r="K18" s="36"/>
      <c r="L18" s="36"/>
      <c r="M18" s="36"/>
      <c r="N18" s="18"/>
    </row>
    <row r="19" spans="1:14" x14ac:dyDescent="0.3">
      <c r="B19" s="217"/>
      <c r="C19" s="217"/>
      <c r="D19" s="162"/>
      <c r="E19" s="34"/>
      <c r="F19" s="33"/>
      <c r="G19" s="81"/>
      <c r="H19" s="20"/>
      <c r="I19" s="38"/>
      <c r="J19" s="38"/>
      <c r="K19" s="38"/>
      <c r="L19" s="38"/>
      <c r="M19" s="38"/>
      <c r="N19" s="18"/>
    </row>
    <row r="20" spans="1:14" x14ac:dyDescent="0.3">
      <c r="B20" s="217"/>
      <c r="C20" s="217"/>
      <c r="D20" s="162"/>
      <c r="E20" s="34"/>
      <c r="F20" s="33"/>
      <c r="G20" s="81"/>
      <c r="H20" s="20"/>
      <c r="I20" s="7"/>
      <c r="J20" s="7"/>
      <c r="K20" s="7"/>
      <c r="L20" s="7"/>
      <c r="M20" s="7"/>
      <c r="N20" s="18"/>
    </row>
    <row r="21" spans="1:14" x14ac:dyDescent="0.3">
      <c r="B21" s="217"/>
      <c r="C21" s="217"/>
      <c r="D21" s="162"/>
      <c r="E21" s="34"/>
      <c r="F21" s="33"/>
      <c r="G21" s="81"/>
      <c r="H21" s="20"/>
      <c r="I21" s="7"/>
      <c r="J21" s="7"/>
      <c r="K21" s="7"/>
      <c r="L21" s="7"/>
      <c r="M21" s="7"/>
      <c r="N21" s="18"/>
    </row>
    <row r="22" spans="1:14" ht="15" thickBot="1" x14ac:dyDescent="0.35">
      <c r="B22" s="222" t="s">
        <v>14</v>
      </c>
      <c r="C22" s="223"/>
      <c r="D22" s="162">
        <f>SUM(D15:D21)</f>
        <v>32</v>
      </c>
      <c r="E22" s="59">
        <f>SUM(E15:E21)</f>
        <v>1200761575</v>
      </c>
      <c r="F22" s="147">
        <f>SUM(F15)</f>
        <v>575</v>
      </c>
      <c r="G22" s="81"/>
      <c r="H22" s="20"/>
      <c r="I22" s="7"/>
      <c r="J22" s="7"/>
      <c r="K22" s="7"/>
      <c r="L22" s="7"/>
      <c r="M22" s="7"/>
      <c r="N22" s="18"/>
    </row>
    <row r="23" spans="1:14" ht="29.4" thickBot="1" x14ac:dyDescent="0.35">
      <c r="A23" s="39"/>
      <c r="B23" s="49" t="s">
        <v>15</v>
      </c>
      <c r="C23" s="49" t="s">
        <v>95</v>
      </c>
      <c r="E23" s="35"/>
      <c r="F23" s="35"/>
      <c r="G23" s="35"/>
      <c r="H23" s="35"/>
      <c r="I23" s="9"/>
      <c r="J23" s="9"/>
      <c r="K23" s="9"/>
      <c r="L23" s="9"/>
      <c r="M23" s="9"/>
    </row>
    <row r="24" spans="1:14" ht="15" thickBot="1" x14ac:dyDescent="0.35">
      <c r="A24" s="40">
        <v>1</v>
      </c>
      <c r="C24" s="42">
        <v>460</v>
      </c>
      <c r="D24" s="163"/>
      <c r="E24" s="41">
        <f>E22</f>
        <v>1200761575</v>
      </c>
      <c r="F24" s="37"/>
      <c r="G24" s="37"/>
      <c r="H24" s="37"/>
      <c r="I24" s="21"/>
      <c r="J24" s="21"/>
      <c r="K24" s="21"/>
      <c r="L24" s="21"/>
      <c r="M24" s="21"/>
    </row>
    <row r="25" spans="1:14" x14ac:dyDescent="0.3">
      <c r="A25" s="88"/>
      <c r="C25" s="89"/>
      <c r="D25" s="164"/>
      <c r="E25" s="90"/>
      <c r="F25" s="37"/>
      <c r="G25" s="37"/>
      <c r="H25" s="37"/>
      <c r="I25" s="21"/>
      <c r="J25" s="21"/>
      <c r="K25" s="21"/>
      <c r="L25" s="21"/>
      <c r="M25" s="21"/>
    </row>
    <row r="26" spans="1:14" x14ac:dyDescent="0.3">
      <c r="A26" s="88"/>
      <c r="C26" s="89"/>
      <c r="D26" s="164"/>
      <c r="E26" s="90"/>
      <c r="F26" s="37"/>
      <c r="G26" s="37"/>
      <c r="H26" s="37"/>
      <c r="I26" s="21"/>
      <c r="J26" s="21"/>
      <c r="K26" s="21"/>
      <c r="L26" s="21"/>
      <c r="M26" s="21"/>
    </row>
    <row r="27" spans="1:14" x14ac:dyDescent="0.3">
      <c r="A27" s="88"/>
      <c r="B27" s="109" t="s">
        <v>130</v>
      </c>
      <c r="C27" s="93"/>
      <c r="E27" s="93"/>
      <c r="F27" s="93"/>
      <c r="G27" s="93"/>
      <c r="H27" s="93"/>
      <c r="I27" s="96"/>
      <c r="J27" s="96"/>
      <c r="K27" s="96"/>
      <c r="L27" s="96"/>
      <c r="M27" s="96"/>
      <c r="N27" s="97"/>
    </row>
    <row r="28" spans="1:14" x14ac:dyDescent="0.3">
      <c r="A28" s="88"/>
      <c r="B28" s="93"/>
      <c r="C28" s="93"/>
      <c r="E28" s="93"/>
      <c r="F28" s="93"/>
      <c r="G28" s="93"/>
      <c r="H28" s="93"/>
      <c r="I28" s="96"/>
      <c r="J28" s="96"/>
      <c r="K28" s="96"/>
      <c r="L28" s="96"/>
      <c r="M28" s="96"/>
      <c r="N28" s="97"/>
    </row>
    <row r="29" spans="1:14" x14ac:dyDescent="0.3">
      <c r="A29" s="88"/>
      <c r="B29" s="112" t="s">
        <v>33</v>
      </c>
      <c r="C29" s="112" t="s">
        <v>131</v>
      </c>
      <c r="D29" s="173" t="s">
        <v>132</v>
      </c>
      <c r="E29" s="93"/>
      <c r="F29" s="93"/>
      <c r="G29" s="93"/>
      <c r="H29" s="93"/>
      <c r="I29" s="96"/>
      <c r="J29" s="96"/>
      <c r="K29" s="96"/>
      <c r="L29" s="96"/>
      <c r="M29" s="96"/>
      <c r="N29" s="97"/>
    </row>
    <row r="30" spans="1:14" x14ac:dyDescent="0.3">
      <c r="A30" s="88"/>
      <c r="B30" s="108" t="s">
        <v>133</v>
      </c>
      <c r="C30" s="110"/>
      <c r="D30" s="145" t="s">
        <v>153</v>
      </c>
      <c r="E30" s="93"/>
      <c r="F30" s="93"/>
      <c r="G30" s="93"/>
      <c r="H30" s="93"/>
      <c r="I30" s="96"/>
      <c r="J30" s="96"/>
      <c r="K30" s="96"/>
      <c r="L30" s="96"/>
      <c r="M30" s="96"/>
      <c r="N30" s="97"/>
    </row>
    <row r="31" spans="1:14" x14ac:dyDescent="0.3">
      <c r="A31" s="88"/>
      <c r="B31" s="108" t="s">
        <v>134</v>
      </c>
      <c r="C31" s="110"/>
      <c r="D31" s="145" t="s">
        <v>153</v>
      </c>
      <c r="E31" s="93"/>
      <c r="F31" s="93"/>
      <c r="G31" s="93"/>
      <c r="H31" s="93"/>
      <c r="I31" s="96"/>
      <c r="J31" s="96"/>
      <c r="K31" s="96"/>
      <c r="L31" s="96"/>
      <c r="M31" s="96"/>
      <c r="N31" s="97"/>
    </row>
    <row r="32" spans="1:14" x14ac:dyDescent="0.3">
      <c r="A32" s="88"/>
      <c r="B32" s="108" t="s">
        <v>135</v>
      </c>
      <c r="C32" s="110"/>
      <c r="D32" s="145" t="s">
        <v>153</v>
      </c>
      <c r="E32" s="93"/>
      <c r="F32" s="93"/>
      <c r="G32" s="93"/>
      <c r="H32" s="93"/>
      <c r="I32" s="96"/>
      <c r="J32" s="96"/>
      <c r="K32" s="96"/>
      <c r="L32" s="96"/>
      <c r="M32" s="96"/>
      <c r="N32" s="97"/>
    </row>
    <row r="33" spans="1:17" ht="57.6" x14ac:dyDescent="0.3">
      <c r="A33" s="88"/>
      <c r="B33" s="108" t="s">
        <v>136</v>
      </c>
      <c r="C33" s="110"/>
      <c r="D33" s="174" t="s">
        <v>197</v>
      </c>
      <c r="E33" s="93"/>
      <c r="F33" s="93"/>
      <c r="G33" s="93"/>
      <c r="H33" s="93"/>
      <c r="I33" s="96"/>
      <c r="J33" s="96"/>
      <c r="K33" s="96"/>
      <c r="L33" s="96"/>
      <c r="M33" s="96"/>
      <c r="N33" s="97"/>
    </row>
    <row r="34" spans="1:17" x14ac:dyDescent="0.3">
      <c r="A34" s="88"/>
      <c r="B34" s="93"/>
      <c r="C34" s="93"/>
      <c r="E34" s="93"/>
      <c r="F34" s="93"/>
      <c r="G34" s="93"/>
      <c r="H34" s="93"/>
      <c r="I34" s="96"/>
      <c r="J34" s="96"/>
      <c r="K34" s="96"/>
      <c r="L34" s="96"/>
      <c r="M34" s="96"/>
      <c r="N34" s="97"/>
    </row>
    <row r="35" spans="1:17" x14ac:dyDescent="0.3">
      <c r="A35" s="88"/>
      <c r="B35" s="93"/>
      <c r="C35" s="93"/>
      <c r="E35" s="93"/>
      <c r="F35" s="93"/>
      <c r="G35" s="93"/>
      <c r="H35" s="93"/>
      <c r="I35" s="96"/>
      <c r="J35" s="96"/>
      <c r="K35" s="96"/>
      <c r="L35" s="96"/>
      <c r="M35" s="96"/>
      <c r="N35" s="97"/>
    </row>
    <row r="36" spans="1:17" x14ac:dyDescent="0.3">
      <c r="A36" s="88"/>
      <c r="B36" s="109" t="s">
        <v>137</v>
      </c>
      <c r="C36" s="93"/>
      <c r="E36" s="93"/>
      <c r="F36" s="93"/>
      <c r="G36" s="93"/>
      <c r="H36" s="93"/>
      <c r="I36" s="96"/>
      <c r="J36" s="96"/>
      <c r="K36" s="96"/>
      <c r="L36" s="96"/>
      <c r="M36" s="96"/>
      <c r="N36" s="97"/>
    </row>
    <row r="37" spans="1:17" x14ac:dyDescent="0.3">
      <c r="A37" s="88"/>
      <c r="B37" s="93"/>
      <c r="C37" s="93"/>
      <c r="E37" s="93"/>
      <c r="F37" s="93"/>
      <c r="G37" s="93"/>
      <c r="H37" s="93"/>
      <c r="I37" s="96"/>
      <c r="J37" s="96"/>
      <c r="K37" s="96"/>
      <c r="L37" s="96"/>
      <c r="M37" s="96"/>
      <c r="N37" s="97"/>
    </row>
    <row r="38" spans="1:17" x14ac:dyDescent="0.3">
      <c r="A38" s="88"/>
      <c r="B38" s="93"/>
      <c r="C38" s="93"/>
      <c r="E38" s="93"/>
      <c r="F38" s="93"/>
      <c r="G38" s="93"/>
      <c r="H38" s="93"/>
      <c r="I38" s="96"/>
      <c r="J38" s="96"/>
      <c r="K38" s="96"/>
      <c r="L38" s="96"/>
      <c r="M38" s="96"/>
      <c r="N38" s="97"/>
    </row>
    <row r="39" spans="1:17" x14ac:dyDescent="0.3">
      <c r="A39" s="88"/>
      <c r="B39" s="112" t="s">
        <v>33</v>
      </c>
      <c r="C39" s="112" t="s">
        <v>57</v>
      </c>
      <c r="D39" s="165" t="s">
        <v>50</v>
      </c>
      <c r="E39" s="111" t="s">
        <v>16</v>
      </c>
      <c r="F39" s="93"/>
      <c r="G39" s="93"/>
      <c r="H39" s="93"/>
      <c r="I39" s="96"/>
      <c r="J39" s="96"/>
      <c r="K39" s="96"/>
      <c r="L39" s="96"/>
      <c r="M39" s="96"/>
      <c r="N39" s="97"/>
    </row>
    <row r="40" spans="1:17" ht="27.6" x14ac:dyDescent="0.3">
      <c r="A40" s="88"/>
      <c r="B40" s="94" t="s">
        <v>138</v>
      </c>
      <c r="C40" s="95">
        <v>40</v>
      </c>
      <c r="D40" s="3">
        <v>0</v>
      </c>
      <c r="E40" s="202">
        <f>+D40+D41</f>
        <v>0</v>
      </c>
      <c r="F40" s="93"/>
      <c r="G40" s="93"/>
      <c r="H40" s="93"/>
      <c r="I40" s="96"/>
      <c r="J40" s="96"/>
      <c r="K40" s="96"/>
      <c r="L40" s="96"/>
      <c r="M40" s="96"/>
      <c r="N40" s="97"/>
    </row>
    <row r="41" spans="1:17" ht="41.4" x14ac:dyDescent="0.3">
      <c r="A41" s="88"/>
      <c r="B41" s="94" t="s">
        <v>139</v>
      </c>
      <c r="C41" s="95">
        <v>60</v>
      </c>
      <c r="D41" s="3">
        <f>+F123</f>
        <v>0</v>
      </c>
      <c r="E41" s="203"/>
      <c r="F41" s="93"/>
      <c r="G41" s="93"/>
      <c r="H41" s="93"/>
      <c r="I41" s="96"/>
      <c r="J41" s="96"/>
      <c r="K41" s="96"/>
      <c r="L41" s="96"/>
      <c r="M41" s="96"/>
      <c r="N41" s="97"/>
    </row>
    <row r="42" spans="1:17" x14ac:dyDescent="0.3">
      <c r="A42" s="88"/>
      <c r="C42" s="89"/>
      <c r="D42" s="164"/>
      <c r="E42" s="90"/>
      <c r="F42" s="37"/>
      <c r="G42" s="37"/>
      <c r="H42" s="37"/>
      <c r="I42" s="21"/>
      <c r="J42" s="21"/>
      <c r="K42" s="21"/>
      <c r="L42" s="21"/>
      <c r="M42" s="21"/>
    </row>
    <row r="43" spans="1:17" x14ac:dyDescent="0.3">
      <c r="A43" s="88"/>
      <c r="C43" s="89"/>
      <c r="D43" s="164"/>
      <c r="E43" s="90"/>
      <c r="F43" s="37"/>
      <c r="G43" s="37"/>
      <c r="H43" s="37"/>
      <c r="I43" s="21"/>
      <c r="J43" s="21"/>
      <c r="K43" s="21"/>
      <c r="L43" s="21"/>
      <c r="M43" s="21"/>
    </row>
    <row r="44" spans="1:17" x14ac:dyDescent="0.3">
      <c r="A44" s="88"/>
      <c r="C44" s="89"/>
      <c r="D44" s="164"/>
      <c r="E44" s="90"/>
      <c r="F44" s="37"/>
      <c r="G44" s="37"/>
      <c r="H44" s="37"/>
      <c r="I44" s="21"/>
      <c r="J44" s="21"/>
      <c r="K44" s="21"/>
      <c r="L44" s="21"/>
      <c r="M44" s="21"/>
    </row>
    <row r="45" spans="1:17" ht="15" thickBot="1" x14ac:dyDescent="0.35">
      <c r="M45" s="219" t="s">
        <v>35</v>
      </c>
      <c r="N45" s="219"/>
    </row>
    <row r="46" spans="1:17" x14ac:dyDescent="0.3">
      <c r="B46" s="61" t="s">
        <v>30</v>
      </c>
      <c r="M46" s="60"/>
      <c r="N46" s="60"/>
    </row>
    <row r="47" spans="1:17" ht="15" thickBot="1" x14ac:dyDescent="0.35">
      <c r="M47" s="60"/>
      <c r="N47" s="60"/>
    </row>
    <row r="48" spans="1:17" s="7" customFormat="1" ht="109.5" customHeight="1" x14ac:dyDescent="0.3">
      <c r="B48" s="105" t="s">
        <v>140</v>
      </c>
      <c r="C48" s="105" t="s">
        <v>141</v>
      </c>
      <c r="D48" s="166" t="s">
        <v>142</v>
      </c>
      <c r="E48" s="50" t="s">
        <v>44</v>
      </c>
      <c r="F48" s="50" t="s">
        <v>22</v>
      </c>
      <c r="G48" s="50" t="s">
        <v>96</v>
      </c>
      <c r="H48" s="50" t="s">
        <v>17</v>
      </c>
      <c r="I48" s="50" t="s">
        <v>10</v>
      </c>
      <c r="J48" s="50" t="s">
        <v>31</v>
      </c>
      <c r="K48" s="50" t="s">
        <v>60</v>
      </c>
      <c r="L48" s="50" t="s">
        <v>20</v>
      </c>
      <c r="M48" s="92" t="s">
        <v>26</v>
      </c>
      <c r="N48" s="105" t="s">
        <v>143</v>
      </c>
      <c r="O48" s="50" t="s">
        <v>36</v>
      </c>
      <c r="P48" s="51" t="s">
        <v>11</v>
      </c>
      <c r="Q48" s="51" t="s">
        <v>19</v>
      </c>
    </row>
    <row r="49" spans="1:26" s="26" customFormat="1" ht="28.8" x14ac:dyDescent="0.3">
      <c r="A49" s="43">
        <v>1</v>
      </c>
      <c r="B49" s="102" t="s">
        <v>190</v>
      </c>
      <c r="C49" s="102" t="s">
        <v>190</v>
      </c>
      <c r="D49" s="167" t="s">
        <v>154</v>
      </c>
      <c r="E49" s="148">
        <v>322</v>
      </c>
      <c r="F49" s="22" t="s">
        <v>131</v>
      </c>
      <c r="G49" s="138"/>
      <c r="H49" s="47">
        <v>41512</v>
      </c>
      <c r="I49" s="104">
        <v>41942</v>
      </c>
      <c r="J49" s="23" t="s">
        <v>132</v>
      </c>
      <c r="K49" s="149">
        <v>14</v>
      </c>
      <c r="L49" s="150">
        <v>0</v>
      </c>
      <c r="M49" s="150">
        <v>300</v>
      </c>
      <c r="N49" s="91" t="s">
        <v>155</v>
      </c>
      <c r="O49" s="24">
        <v>695090482.5</v>
      </c>
      <c r="P49" s="24">
        <v>27</v>
      </c>
      <c r="Q49" s="139"/>
      <c r="R49" s="25"/>
      <c r="S49" s="25"/>
      <c r="T49" s="25"/>
      <c r="U49" s="25"/>
      <c r="V49" s="25"/>
      <c r="W49" s="25"/>
      <c r="X49" s="25"/>
      <c r="Y49" s="25"/>
      <c r="Z49" s="25"/>
    </row>
    <row r="50" spans="1:26" s="26" customFormat="1" ht="43.2" x14ac:dyDescent="0.3">
      <c r="A50" s="43"/>
      <c r="B50" s="102" t="s">
        <v>191</v>
      </c>
      <c r="C50" s="102" t="s">
        <v>190</v>
      </c>
      <c r="D50" s="167" t="s">
        <v>154</v>
      </c>
      <c r="E50" s="149">
        <v>295</v>
      </c>
      <c r="F50" s="22" t="s">
        <v>131</v>
      </c>
      <c r="G50" s="138"/>
      <c r="H50" s="104">
        <v>41944</v>
      </c>
      <c r="I50" s="104">
        <v>41988</v>
      </c>
      <c r="J50" s="23" t="s">
        <v>132</v>
      </c>
      <c r="K50" s="149">
        <v>0</v>
      </c>
      <c r="L50" s="175">
        <v>1.5</v>
      </c>
      <c r="M50" s="150">
        <v>300</v>
      </c>
      <c r="N50" s="91"/>
      <c r="O50" s="24">
        <v>34782975</v>
      </c>
      <c r="P50" s="24">
        <v>28</v>
      </c>
      <c r="Q50" s="139" t="s">
        <v>163</v>
      </c>
      <c r="R50" s="25"/>
      <c r="S50" s="25"/>
      <c r="T50" s="25"/>
      <c r="U50" s="25"/>
      <c r="V50" s="25"/>
      <c r="W50" s="25"/>
      <c r="X50" s="25"/>
      <c r="Y50" s="25"/>
      <c r="Z50" s="25"/>
    </row>
    <row r="51" spans="1:26" s="26" customFormat="1" x14ac:dyDescent="0.3">
      <c r="A51" s="43"/>
      <c r="B51" s="45" t="s">
        <v>16</v>
      </c>
      <c r="C51" s="44"/>
      <c r="D51" s="167"/>
      <c r="E51" s="149"/>
      <c r="F51" s="22"/>
      <c r="G51" s="22"/>
      <c r="H51" s="22"/>
      <c r="I51" s="23"/>
      <c r="J51" s="23"/>
      <c r="K51" s="46"/>
      <c r="L51" s="46"/>
      <c r="M51" s="151"/>
      <c r="N51" s="46"/>
      <c r="O51" s="24"/>
      <c r="P51" s="24"/>
      <c r="Q51" s="140"/>
    </row>
    <row r="52" spans="1:26" s="27" customFormat="1" x14ac:dyDescent="0.3">
      <c r="D52" s="168"/>
      <c r="E52" s="28"/>
    </row>
    <row r="53" spans="1:26" s="27" customFormat="1" x14ac:dyDescent="0.3">
      <c r="B53" s="220" t="s">
        <v>28</v>
      </c>
      <c r="C53" s="220" t="s">
        <v>27</v>
      </c>
      <c r="D53" s="218" t="s">
        <v>34</v>
      </c>
      <c r="E53" s="218"/>
    </row>
    <row r="54" spans="1:26" s="27" customFormat="1" x14ac:dyDescent="0.3">
      <c r="B54" s="221"/>
      <c r="C54" s="221"/>
      <c r="D54" s="169" t="s">
        <v>23</v>
      </c>
      <c r="E54" s="57" t="s">
        <v>24</v>
      </c>
    </row>
    <row r="55" spans="1:26" s="27" customFormat="1" ht="30.6" customHeight="1" x14ac:dyDescent="0.3">
      <c r="B55" s="55" t="s">
        <v>21</v>
      </c>
      <c r="C55" s="56" t="s">
        <v>198</v>
      </c>
      <c r="D55" s="85"/>
      <c r="E55" s="54" t="s">
        <v>153</v>
      </c>
      <c r="F55" s="29"/>
      <c r="G55" s="29"/>
      <c r="H55" s="29"/>
      <c r="I55" s="29"/>
      <c r="J55" s="29"/>
      <c r="K55" s="29"/>
      <c r="L55" s="29"/>
      <c r="M55" s="29"/>
    </row>
    <row r="56" spans="1:26" s="27" customFormat="1" ht="30" customHeight="1" x14ac:dyDescent="0.3">
      <c r="B56" s="55" t="s">
        <v>25</v>
      </c>
      <c r="C56" s="56" t="s">
        <v>195</v>
      </c>
      <c r="D56" s="85"/>
      <c r="E56" s="54" t="s">
        <v>153</v>
      </c>
    </row>
    <row r="57" spans="1:26" s="27" customFormat="1" x14ac:dyDescent="0.3">
      <c r="B57" s="30"/>
      <c r="C57" s="216"/>
      <c r="D57" s="216"/>
      <c r="E57" s="216"/>
      <c r="F57" s="216"/>
      <c r="G57" s="216"/>
      <c r="H57" s="216"/>
      <c r="I57" s="216"/>
      <c r="J57" s="216"/>
      <c r="K57" s="216"/>
      <c r="L57" s="216"/>
      <c r="M57" s="216"/>
      <c r="N57" s="216"/>
    </row>
    <row r="58" spans="1:26" ht="28.2" customHeight="1" thickBot="1" x14ac:dyDescent="0.35"/>
    <row r="59" spans="1:26" ht="26.4" thickBot="1" x14ac:dyDescent="0.35">
      <c r="B59" s="215" t="s">
        <v>97</v>
      </c>
      <c r="C59" s="215"/>
      <c r="D59" s="215"/>
      <c r="E59" s="215"/>
      <c r="F59" s="215"/>
      <c r="G59" s="215"/>
      <c r="H59" s="215"/>
      <c r="I59" s="215"/>
      <c r="J59" s="215"/>
      <c r="K59" s="215"/>
      <c r="L59" s="215"/>
      <c r="M59" s="215"/>
      <c r="N59" s="215"/>
    </row>
    <row r="62" spans="1:26" ht="109.5" customHeight="1" x14ac:dyDescent="0.3">
      <c r="B62" s="107" t="s">
        <v>144</v>
      </c>
      <c r="C62" s="63" t="s">
        <v>2</v>
      </c>
      <c r="D62" s="159" t="s">
        <v>99</v>
      </c>
      <c r="E62" s="63" t="s">
        <v>98</v>
      </c>
      <c r="F62" s="63" t="s">
        <v>100</v>
      </c>
      <c r="G62" s="63" t="s">
        <v>101</v>
      </c>
      <c r="H62" s="63" t="s">
        <v>102</v>
      </c>
      <c r="I62" s="63" t="s">
        <v>103</v>
      </c>
      <c r="J62" s="63" t="s">
        <v>104</v>
      </c>
      <c r="K62" s="63" t="s">
        <v>105</v>
      </c>
      <c r="L62" s="63" t="s">
        <v>106</v>
      </c>
      <c r="M62" s="84" t="s">
        <v>107</v>
      </c>
      <c r="N62" s="84" t="s">
        <v>108</v>
      </c>
      <c r="O62" s="212" t="s">
        <v>3</v>
      </c>
      <c r="P62" s="213"/>
      <c r="Q62" s="63" t="s">
        <v>18</v>
      </c>
    </row>
    <row r="63" spans="1:26" x14ac:dyDescent="0.3">
      <c r="B63" s="3" t="s">
        <v>156</v>
      </c>
      <c r="C63" s="3" t="s">
        <v>157</v>
      </c>
      <c r="D63" s="85" t="s">
        <v>192</v>
      </c>
      <c r="E63" s="53">
        <v>575</v>
      </c>
      <c r="F63" s="53"/>
      <c r="G63" s="53"/>
      <c r="H63" s="53"/>
      <c r="I63" s="53" t="s">
        <v>131</v>
      </c>
      <c r="J63" s="53"/>
      <c r="K63" s="110"/>
      <c r="L63" s="110"/>
      <c r="M63" s="110"/>
      <c r="N63" s="110"/>
      <c r="O63" s="196" t="s">
        <v>193</v>
      </c>
      <c r="P63" s="197"/>
      <c r="Q63" s="110" t="s">
        <v>132</v>
      </c>
    </row>
    <row r="64" spans="1:26" x14ac:dyDescent="0.3">
      <c r="B64" s="8" t="s">
        <v>1</v>
      </c>
    </row>
    <row r="65" spans="2:17" x14ac:dyDescent="0.3">
      <c r="B65" s="8" t="s">
        <v>37</v>
      </c>
    </row>
    <row r="66" spans="2:17" x14ac:dyDescent="0.3">
      <c r="B66" s="8" t="s">
        <v>61</v>
      </c>
    </row>
    <row r="68" spans="2:17" ht="15" thickBot="1" x14ac:dyDescent="0.35"/>
    <row r="69" spans="2:17" ht="26.4" thickBot="1" x14ac:dyDescent="0.35">
      <c r="B69" s="206" t="s">
        <v>38</v>
      </c>
      <c r="C69" s="207"/>
      <c r="D69" s="207"/>
      <c r="E69" s="207"/>
      <c r="F69" s="207"/>
      <c r="G69" s="207"/>
      <c r="H69" s="207"/>
      <c r="I69" s="207"/>
      <c r="J69" s="207"/>
      <c r="K69" s="207"/>
      <c r="L69" s="207"/>
      <c r="M69" s="207"/>
      <c r="N69" s="208"/>
    </row>
    <row r="71" spans="2:17" ht="76.5" customHeight="1" x14ac:dyDescent="0.3">
      <c r="B71" s="52" t="s">
        <v>0</v>
      </c>
      <c r="C71" s="52" t="s">
        <v>39</v>
      </c>
      <c r="D71" s="159" t="s">
        <v>40</v>
      </c>
      <c r="E71" s="52" t="s">
        <v>109</v>
      </c>
      <c r="F71" s="52" t="s">
        <v>111</v>
      </c>
      <c r="G71" s="52" t="s">
        <v>112</v>
      </c>
      <c r="H71" s="52" t="s">
        <v>113</v>
      </c>
      <c r="I71" s="52" t="s">
        <v>110</v>
      </c>
      <c r="J71" s="212" t="s">
        <v>114</v>
      </c>
      <c r="K71" s="229"/>
      <c r="L71" s="213"/>
      <c r="M71" s="52" t="s">
        <v>118</v>
      </c>
      <c r="N71" s="52" t="s">
        <v>41</v>
      </c>
      <c r="O71" s="52" t="s">
        <v>42</v>
      </c>
      <c r="P71" s="212" t="s">
        <v>3</v>
      </c>
      <c r="Q71" s="213"/>
    </row>
    <row r="72" spans="2:17" ht="64.5" customHeight="1" x14ac:dyDescent="0.3">
      <c r="B72" s="79" t="s">
        <v>43</v>
      </c>
      <c r="C72" s="69">
        <v>1</v>
      </c>
      <c r="D72" s="144" t="s">
        <v>164</v>
      </c>
      <c r="E72" s="69">
        <v>1017150510</v>
      </c>
      <c r="F72" s="69" t="s">
        <v>158</v>
      </c>
      <c r="G72" s="69" t="s">
        <v>159</v>
      </c>
      <c r="H72" s="153">
        <v>40816</v>
      </c>
      <c r="I72" s="152"/>
      <c r="J72" s="102" t="s">
        <v>160</v>
      </c>
      <c r="K72" s="152" t="s">
        <v>165</v>
      </c>
      <c r="L72" s="152" t="s">
        <v>166</v>
      </c>
      <c r="M72" s="69" t="s">
        <v>131</v>
      </c>
      <c r="N72" s="69" t="s">
        <v>132</v>
      </c>
      <c r="O72" s="69" t="s">
        <v>131</v>
      </c>
      <c r="P72" s="228" t="s">
        <v>169</v>
      </c>
      <c r="Q72" s="228"/>
    </row>
    <row r="73" spans="2:17" ht="77.25" customHeight="1" x14ac:dyDescent="0.3">
      <c r="B73" s="87" t="s">
        <v>43</v>
      </c>
      <c r="C73" s="69">
        <v>1</v>
      </c>
      <c r="D73" s="144" t="s">
        <v>167</v>
      </c>
      <c r="E73" s="69">
        <v>36068394</v>
      </c>
      <c r="F73" s="69" t="s">
        <v>158</v>
      </c>
      <c r="G73" s="69" t="s">
        <v>168</v>
      </c>
      <c r="H73" s="153">
        <v>37588</v>
      </c>
      <c r="I73" s="152"/>
      <c r="J73" s="69" t="s">
        <v>170</v>
      </c>
      <c r="K73" s="152" t="s">
        <v>171</v>
      </c>
      <c r="L73" s="152" t="s">
        <v>173</v>
      </c>
      <c r="M73" s="69" t="s">
        <v>131</v>
      </c>
      <c r="N73" s="69" t="s">
        <v>132</v>
      </c>
      <c r="O73" s="69" t="s">
        <v>131</v>
      </c>
      <c r="P73" s="196" t="s">
        <v>172</v>
      </c>
      <c r="Q73" s="197"/>
    </row>
    <row r="74" spans="2:17" ht="72" customHeight="1" x14ac:dyDescent="0.3">
      <c r="B74" s="87" t="s">
        <v>174</v>
      </c>
      <c r="C74" s="69">
        <v>1</v>
      </c>
      <c r="D74" s="144" t="s">
        <v>175</v>
      </c>
      <c r="E74" s="69">
        <v>26442486</v>
      </c>
      <c r="F74" s="69" t="s">
        <v>158</v>
      </c>
      <c r="G74" s="69" t="s">
        <v>168</v>
      </c>
      <c r="H74" s="153">
        <v>38310</v>
      </c>
      <c r="I74" s="152">
        <v>129656</v>
      </c>
      <c r="J74" s="69" t="s">
        <v>176</v>
      </c>
      <c r="K74" s="152" t="s">
        <v>177</v>
      </c>
      <c r="L74" s="152" t="s">
        <v>178</v>
      </c>
      <c r="M74" s="69" t="s">
        <v>131</v>
      </c>
      <c r="N74" s="69" t="s">
        <v>131</v>
      </c>
      <c r="O74" s="69" t="s">
        <v>131</v>
      </c>
      <c r="P74" s="196"/>
      <c r="Q74" s="197"/>
    </row>
    <row r="75" spans="2:17" ht="68.25" customHeight="1" x14ac:dyDescent="0.3">
      <c r="B75" s="87" t="s">
        <v>174</v>
      </c>
      <c r="C75" s="69">
        <v>1</v>
      </c>
      <c r="D75" s="144" t="s">
        <v>179</v>
      </c>
      <c r="E75" s="69">
        <v>1075230495</v>
      </c>
      <c r="F75" s="69" t="s">
        <v>158</v>
      </c>
      <c r="G75" s="69" t="s">
        <v>159</v>
      </c>
      <c r="H75" s="153">
        <v>40325</v>
      </c>
      <c r="I75" s="152">
        <v>133929</v>
      </c>
      <c r="J75" s="69" t="s">
        <v>180</v>
      </c>
      <c r="K75" s="152" t="s">
        <v>181</v>
      </c>
      <c r="L75" s="152" t="s">
        <v>158</v>
      </c>
      <c r="M75" s="69" t="s">
        <v>131</v>
      </c>
      <c r="N75" s="69" t="s">
        <v>131</v>
      </c>
      <c r="O75" s="69" t="s">
        <v>131</v>
      </c>
      <c r="P75" s="196"/>
      <c r="Q75" s="197"/>
    </row>
    <row r="76" spans="2:17" ht="29.25" customHeight="1" x14ac:dyDescent="0.3">
      <c r="B76" s="87" t="s">
        <v>174</v>
      </c>
      <c r="C76" s="69">
        <v>1</v>
      </c>
      <c r="D76" s="144" t="s">
        <v>182</v>
      </c>
      <c r="E76" s="69">
        <v>55180178</v>
      </c>
      <c r="F76" s="69" t="s">
        <v>158</v>
      </c>
      <c r="G76" s="108" t="s">
        <v>185</v>
      </c>
      <c r="H76" s="153">
        <v>36776</v>
      </c>
      <c r="I76" s="152"/>
      <c r="J76" s="69" t="s">
        <v>183</v>
      </c>
      <c r="K76" s="69" t="s">
        <v>184</v>
      </c>
      <c r="L76" s="152" t="s">
        <v>186</v>
      </c>
      <c r="M76" s="69" t="s">
        <v>131</v>
      </c>
      <c r="N76" s="69" t="s">
        <v>131</v>
      </c>
      <c r="O76" s="69" t="s">
        <v>131</v>
      </c>
      <c r="P76" s="196"/>
      <c r="Q76" s="197"/>
    </row>
    <row r="77" spans="2:17" ht="33" customHeight="1" x14ac:dyDescent="0.3">
      <c r="B77" s="79" t="s">
        <v>174</v>
      </c>
      <c r="C77" s="69">
        <v>1</v>
      </c>
      <c r="D77" s="144" t="s">
        <v>187</v>
      </c>
      <c r="E77" s="69">
        <v>26427113</v>
      </c>
      <c r="F77" s="69" t="s">
        <v>158</v>
      </c>
      <c r="G77" s="69" t="s">
        <v>168</v>
      </c>
      <c r="H77" s="153">
        <v>39899</v>
      </c>
      <c r="I77" s="152">
        <v>113923</v>
      </c>
      <c r="J77" s="69" t="s">
        <v>188</v>
      </c>
      <c r="K77" s="152" t="s">
        <v>189</v>
      </c>
      <c r="L77" s="152" t="s">
        <v>158</v>
      </c>
      <c r="M77" s="69" t="s">
        <v>131</v>
      </c>
      <c r="N77" s="69" t="s">
        <v>131</v>
      </c>
      <c r="O77" s="69" t="s">
        <v>131</v>
      </c>
      <c r="P77" s="228"/>
      <c r="Q77" s="228"/>
    </row>
    <row r="79" spans="2:17" ht="15" thickBot="1" x14ac:dyDescent="0.35"/>
    <row r="80" spans="2:17" ht="26.4" thickBot="1" x14ac:dyDescent="0.35">
      <c r="B80" s="206" t="s">
        <v>45</v>
      </c>
      <c r="C80" s="207"/>
      <c r="D80" s="207"/>
      <c r="E80" s="207"/>
      <c r="F80" s="207"/>
      <c r="G80" s="207"/>
      <c r="H80" s="207"/>
      <c r="I80" s="207"/>
      <c r="J80" s="207"/>
      <c r="K80" s="207"/>
      <c r="L80" s="207"/>
      <c r="M80" s="207"/>
      <c r="N80" s="208"/>
    </row>
    <row r="83" spans="1:17" ht="46.2" customHeight="1" x14ac:dyDescent="0.3">
      <c r="B83" s="63" t="s">
        <v>33</v>
      </c>
      <c r="C83" s="63" t="s">
        <v>46</v>
      </c>
      <c r="D83" s="212" t="s">
        <v>3</v>
      </c>
      <c r="E83" s="213"/>
    </row>
    <row r="84" spans="1:17" ht="46.95" customHeight="1" x14ac:dyDescent="0.3">
      <c r="B84" s="64" t="s">
        <v>119</v>
      </c>
      <c r="C84" s="58" t="s">
        <v>131</v>
      </c>
      <c r="D84" s="214"/>
      <c r="E84" s="214"/>
    </row>
    <row r="87" spans="1:17" ht="25.8" x14ac:dyDescent="0.3">
      <c r="B87" s="204" t="s">
        <v>62</v>
      </c>
      <c r="C87" s="205"/>
      <c r="D87" s="205"/>
      <c r="E87" s="205"/>
      <c r="F87" s="205"/>
      <c r="G87" s="205"/>
      <c r="H87" s="205"/>
      <c r="I87" s="205"/>
      <c r="J87" s="205"/>
      <c r="K87" s="205"/>
      <c r="L87" s="205"/>
      <c r="M87" s="205"/>
      <c r="N87" s="205"/>
      <c r="O87" s="205"/>
      <c r="P87" s="205"/>
    </row>
    <row r="89" spans="1:17" ht="15" thickBot="1" x14ac:dyDescent="0.35"/>
    <row r="90" spans="1:17" ht="26.4" thickBot="1" x14ac:dyDescent="0.35">
      <c r="B90" s="206" t="s">
        <v>53</v>
      </c>
      <c r="C90" s="207"/>
      <c r="D90" s="207"/>
      <c r="E90" s="207"/>
      <c r="F90" s="207"/>
      <c r="G90" s="207"/>
      <c r="H90" s="207"/>
      <c r="I90" s="207"/>
      <c r="J90" s="207"/>
      <c r="K90" s="207"/>
      <c r="L90" s="207"/>
      <c r="M90" s="207"/>
      <c r="N90" s="208"/>
    </row>
    <row r="92" spans="1:17" ht="15" thickBot="1" x14ac:dyDescent="0.35">
      <c r="M92" s="60"/>
      <c r="N92" s="60"/>
    </row>
    <row r="93" spans="1:17" s="96" customFormat="1" ht="109.5" customHeight="1" x14ac:dyDescent="0.3">
      <c r="B93" s="105" t="s">
        <v>140</v>
      </c>
      <c r="C93" s="105" t="s">
        <v>141</v>
      </c>
      <c r="D93" s="166" t="s">
        <v>142</v>
      </c>
      <c r="E93" s="105" t="s">
        <v>44</v>
      </c>
      <c r="F93" s="105" t="s">
        <v>22</v>
      </c>
      <c r="G93" s="105" t="s">
        <v>96</v>
      </c>
      <c r="H93" s="105" t="s">
        <v>17</v>
      </c>
      <c r="I93" s="105" t="s">
        <v>10</v>
      </c>
      <c r="J93" s="105" t="s">
        <v>31</v>
      </c>
      <c r="K93" s="105" t="s">
        <v>60</v>
      </c>
      <c r="L93" s="105" t="s">
        <v>20</v>
      </c>
      <c r="M93" s="92" t="s">
        <v>26</v>
      </c>
      <c r="N93" s="105" t="s">
        <v>143</v>
      </c>
      <c r="O93" s="105" t="s">
        <v>36</v>
      </c>
      <c r="P93" s="106" t="s">
        <v>11</v>
      </c>
      <c r="Q93" s="106" t="s">
        <v>19</v>
      </c>
    </row>
    <row r="94" spans="1:17" s="101" customFormat="1" x14ac:dyDescent="0.3">
      <c r="A94" s="43"/>
      <c r="B94" s="45"/>
      <c r="C94" s="102"/>
      <c r="D94" s="167"/>
      <c r="E94" s="98"/>
      <c r="F94" s="99"/>
      <c r="G94" s="99"/>
      <c r="H94" s="99"/>
      <c r="I94" s="100"/>
      <c r="J94" s="100"/>
      <c r="K94" s="103"/>
      <c r="L94" s="103"/>
      <c r="M94" s="137"/>
      <c r="N94" s="103"/>
      <c r="O94" s="24"/>
      <c r="P94" s="24"/>
      <c r="Q94" s="140"/>
    </row>
    <row r="95" spans="1:17" x14ac:dyDescent="0.3">
      <c r="B95" s="27"/>
      <c r="C95" s="27"/>
      <c r="D95" s="168"/>
      <c r="E95" s="28"/>
      <c r="F95" s="27"/>
      <c r="G95" s="27"/>
      <c r="H95" s="27"/>
      <c r="I95" s="27"/>
      <c r="J95" s="27"/>
      <c r="K95" s="27"/>
      <c r="L95" s="27"/>
      <c r="M95" s="27"/>
      <c r="N95" s="27"/>
      <c r="O95" s="27"/>
      <c r="P95" s="27"/>
    </row>
    <row r="96" spans="1:17" ht="18" x14ac:dyDescent="0.3">
      <c r="B96" s="55" t="s">
        <v>32</v>
      </c>
      <c r="C96" s="68" t="s">
        <v>196</v>
      </c>
      <c r="H96" s="29"/>
      <c r="I96" s="29"/>
      <c r="J96" s="29"/>
      <c r="K96" s="29"/>
      <c r="L96" s="29"/>
      <c r="M96" s="29"/>
      <c r="N96" s="27"/>
      <c r="O96" s="27"/>
      <c r="P96" s="27"/>
    </row>
    <row r="98" spans="2:17" ht="15" thickBot="1" x14ac:dyDescent="0.35"/>
    <row r="99" spans="2:17" ht="37.200000000000003" customHeight="1" thickBot="1" x14ac:dyDescent="0.35">
      <c r="B99" s="71" t="s">
        <v>48</v>
      </c>
      <c r="C99" s="72" t="s">
        <v>49</v>
      </c>
      <c r="D99" s="170" t="s">
        <v>50</v>
      </c>
      <c r="E99" s="72" t="s">
        <v>54</v>
      </c>
    </row>
    <row r="100" spans="2:17" ht="41.4" customHeight="1" x14ac:dyDescent="0.3">
      <c r="B100" s="62" t="s">
        <v>120</v>
      </c>
      <c r="C100" s="65">
        <v>20</v>
      </c>
      <c r="D100" s="171">
        <v>0</v>
      </c>
      <c r="E100" s="209">
        <f>+D100+D101+D102</f>
        <v>0</v>
      </c>
    </row>
    <row r="101" spans="2:17" x14ac:dyDescent="0.3">
      <c r="B101" s="62" t="s">
        <v>121</v>
      </c>
      <c r="C101" s="53">
        <v>30</v>
      </c>
      <c r="D101" s="3">
        <v>0</v>
      </c>
      <c r="E101" s="210"/>
    </row>
    <row r="102" spans="2:17" ht="15" thickBot="1" x14ac:dyDescent="0.35">
      <c r="B102" s="62" t="s">
        <v>122</v>
      </c>
      <c r="C102" s="67">
        <v>40</v>
      </c>
      <c r="D102" s="172">
        <v>0</v>
      </c>
      <c r="E102" s="211"/>
    </row>
    <row r="104" spans="2:17" ht="15" thickBot="1" x14ac:dyDescent="0.35"/>
    <row r="105" spans="2:17" ht="26.4" thickBot="1" x14ac:dyDescent="0.35">
      <c r="B105" s="206" t="s">
        <v>51</v>
      </c>
      <c r="C105" s="207"/>
      <c r="D105" s="207"/>
      <c r="E105" s="207"/>
      <c r="F105" s="207"/>
      <c r="G105" s="207"/>
      <c r="H105" s="207"/>
      <c r="I105" s="207"/>
      <c r="J105" s="207"/>
      <c r="K105" s="207"/>
      <c r="L105" s="207"/>
      <c r="M105" s="207"/>
      <c r="N105" s="208"/>
    </row>
    <row r="107" spans="2:17" ht="76.5" customHeight="1" x14ac:dyDescent="0.3">
      <c r="B107" s="52" t="s">
        <v>0</v>
      </c>
      <c r="C107" s="52" t="s">
        <v>39</v>
      </c>
      <c r="D107" s="159" t="s">
        <v>40</v>
      </c>
      <c r="E107" s="52" t="s">
        <v>109</v>
      </c>
      <c r="F107" s="52" t="s">
        <v>111</v>
      </c>
      <c r="G107" s="52" t="s">
        <v>112</v>
      </c>
      <c r="H107" s="52" t="s">
        <v>113</v>
      </c>
      <c r="I107" s="52" t="s">
        <v>110</v>
      </c>
      <c r="J107" s="212" t="s">
        <v>114</v>
      </c>
      <c r="K107" s="229"/>
      <c r="L107" s="213"/>
      <c r="M107" s="52" t="s">
        <v>118</v>
      </c>
      <c r="N107" s="52" t="s">
        <v>41</v>
      </c>
      <c r="O107" s="52" t="s">
        <v>42</v>
      </c>
      <c r="P107" s="212" t="s">
        <v>3</v>
      </c>
      <c r="Q107" s="213"/>
    </row>
    <row r="108" spans="2:17" ht="60.75" customHeight="1" x14ac:dyDescent="0.3">
      <c r="B108" s="79" t="s">
        <v>200</v>
      </c>
      <c r="C108" s="79"/>
      <c r="D108" s="3"/>
      <c r="E108" s="3"/>
      <c r="F108" s="3"/>
      <c r="G108" s="3"/>
      <c r="H108" s="3"/>
      <c r="I108" s="4"/>
      <c r="J108" s="1" t="s">
        <v>115</v>
      </c>
      <c r="K108" s="86" t="s">
        <v>116</v>
      </c>
      <c r="L108" s="85" t="s">
        <v>117</v>
      </c>
      <c r="M108" s="58"/>
      <c r="N108" s="58"/>
      <c r="O108" s="58"/>
      <c r="P108" s="228" t="s">
        <v>199</v>
      </c>
      <c r="Q108" s="228"/>
    </row>
    <row r="109" spans="2:17" ht="60.75" customHeight="1" x14ac:dyDescent="0.3">
      <c r="B109" s="79" t="s">
        <v>126</v>
      </c>
      <c r="C109" s="79"/>
      <c r="D109" s="3"/>
      <c r="E109" s="3"/>
      <c r="F109" s="3"/>
      <c r="G109" s="3"/>
      <c r="H109" s="3"/>
      <c r="I109" s="4"/>
      <c r="J109" s="1"/>
      <c r="K109" s="86"/>
      <c r="L109" s="85"/>
      <c r="M109" s="58"/>
      <c r="N109" s="58"/>
      <c r="O109" s="58"/>
      <c r="P109" s="228" t="s">
        <v>199</v>
      </c>
      <c r="Q109" s="228"/>
    </row>
    <row r="110" spans="2:17" ht="33.6" customHeight="1" x14ac:dyDescent="0.3">
      <c r="B110" s="79" t="s">
        <v>127</v>
      </c>
      <c r="C110" s="79"/>
      <c r="D110" s="3"/>
      <c r="E110" s="3"/>
      <c r="F110" s="3"/>
      <c r="G110" s="3"/>
      <c r="H110" s="3"/>
      <c r="I110" s="4"/>
      <c r="J110" s="1"/>
      <c r="K110" s="85"/>
      <c r="L110" s="85"/>
      <c r="M110" s="58"/>
      <c r="N110" s="58"/>
      <c r="O110" s="58"/>
      <c r="P110" s="228" t="s">
        <v>199</v>
      </c>
      <c r="Q110" s="228"/>
    </row>
    <row r="113" spans="1:7" ht="15" thickBot="1" x14ac:dyDescent="0.35"/>
    <row r="114" spans="1:7" ht="54" customHeight="1" x14ac:dyDescent="0.3">
      <c r="B114" s="70" t="s">
        <v>33</v>
      </c>
      <c r="C114" s="70" t="s">
        <v>48</v>
      </c>
      <c r="D114" s="159" t="s">
        <v>49</v>
      </c>
      <c r="E114" s="70" t="s">
        <v>50</v>
      </c>
      <c r="F114" s="72" t="s">
        <v>55</v>
      </c>
      <c r="G114" s="82"/>
    </row>
    <row r="115" spans="1:7" ht="120.75" customHeight="1" x14ac:dyDescent="0.2">
      <c r="B115" s="198" t="s">
        <v>52</v>
      </c>
      <c r="C115" s="5" t="s">
        <v>123</v>
      </c>
      <c r="D115" s="154">
        <v>25</v>
      </c>
      <c r="E115" s="66">
        <v>0</v>
      </c>
      <c r="F115" s="199">
        <f>+E115+E116+E117</f>
        <v>0</v>
      </c>
      <c r="G115" s="83"/>
    </row>
    <row r="116" spans="1:7" ht="76.2" customHeight="1" x14ac:dyDescent="0.2">
      <c r="B116" s="198"/>
      <c r="C116" s="5" t="s">
        <v>124</v>
      </c>
      <c r="D116" s="155">
        <v>25</v>
      </c>
      <c r="E116" s="66">
        <v>0</v>
      </c>
      <c r="F116" s="200"/>
      <c r="G116" s="83"/>
    </row>
    <row r="117" spans="1:7" ht="71.25" customHeight="1" x14ac:dyDescent="0.3">
      <c r="B117" s="198"/>
      <c r="C117" s="156" t="s">
        <v>125</v>
      </c>
      <c r="D117" s="154">
        <v>10</v>
      </c>
      <c r="E117" s="66">
        <v>0</v>
      </c>
      <c r="F117" s="201"/>
      <c r="G117" s="83"/>
    </row>
    <row r="118" spans="1:7" x14ac:dyDescent="0.3">
      <c r="C118"/>
    </row>
    <row r="119" spans="1:7" x14ac:dyDescent="0.3">
      <c r="A119" s="8" t="s">
        <v>155</v>
      </c>
      <c r="B119" s="61" t="s">
        <v>56</v>
      </c>
    </row>
    <row r="122" spans="1:7" x14ac:dyDescent="0.3">
      <c r="B122" s="73" t="s">
        <v>33</v>
      </c>
      <c r="C122" s="73" t="s">
        <v>57</v>
      </c>
      <c r="D122" s="165" t="s">
        <v>50</v>
      </c>
      <c r="E122" s="70" t="s">
        <v>16</v>
      </c>
    </row>
    <row r="123" spans="1:7" ht="27.6" x14ac:dyDescent="0.3">
      <c r="B123" s="2" t="s">
        <v>58</v>
      </c>
      <c r="C123" s="6">
        <v>40</v>
      </c>
      <c r="D123" s="3">
        <f>+E100</f>
        <v>0</v>
      </c>
      <c r="E123" s="202">
        <f>+D123+D124</f>
        <v>0</v>
      </c>
    </row>
    <row r="124" spans="1:7" ht="41.4" x14ac:dyDescent="0.3">
      <c r="B124" s="2" t="s">
        <v>59</v>
      </c>
      <c r="C124" s="6">
        <v>60</v>
      </c>
      <c r="D124" s="3">
        <f>+F115</f>
        <v>0</v>
      </c>
      <c r="E124" s="203"/>
    </row>
    <row r="135" spans="1:1" x14ac:dyDescent="0.3">
      <c r="A135" s="8" t="s">
        <v>194</v>
      </c>
    </row>
  </sheetData>
  <mergeCells count="42">
    <mergeCell ref="P108:Q108"/>
    <mergeCell ref="P110:Q110"/>
    <mergeCell ref="J71:L71"/>
    <mergeCell ref="P72:Q72"/>
    <mergeCell ref="P77:Q77"/>
    <mergeCell ref="P76:Q76"/>
    <mergeCell ref="P73:Q73"/>
    <mergeCell ref="P74:Q74"/>
    <mergeCell ref="P75:Q75"/>
    <mergeCell ref="J107:L107"/>
    <mergeCell ref="P107:Q107"/>
    <mergeCell ref="P109:Q109"/>
    <mergeCell ref="B4:P4"/>
    <mergeCell ref="B22:C22"/>
    <mergeCell ref="C6:N6"/>
    <mergeCell ref="C7:N7"/>
    <mergeCell ref="C8:N8"/>
    <mergeCell ref="C9:N9"/>
    <mergeCell ref="C10:E10"/>
    <mergeCell ref="B59:N59"/>
    <mergeCell ref="C57:N57"/>
    <mergeCell ref="B14:C21"/>
    <mergeCell ref="D53:E53"/>
    <mergeCell ref="M45:N45"/>
    <mergeCell ref="B53:B54"/>
    <mergeCell ref="C53:C54"/>
    <mergeCell ref="O63:P63"/>
    <mergeCell ref="B115:B117"/>
    <mergeCell ref="F115:F117"/>
    <mergeCell ref="E123:E124"/>
    <mergeCell ref="B2:P2"/>
    <mergeCell ref="B87:P87"/>
    <mergeCell ref="B105:N105"/>
    <mergeCell ref="E100:E102"/>
    <mergeCell ref="B80:N80"/>
    <mergeCell ref="D83:E83"/>
    <mergeCell ref="D84:E84"/>
    <mergeCell ref="B90:N90"/>
    <mergeCell ref="P71:Q71"/>
    <mergeCell ref="B69:N69"/>
    <mergeCell ref="E40:E41"/>
    <mergeCell ref="O62:P62"/>
  </mergeCells>
  <dataValidations count="2">
    <dataValidation type="decimal" allowBlank="1" showInputMessage="1" showErrorMessage="1" sqref="WVH983040 WLL983040 C65536 IV65536 SR65536 ACN65536 AMJ65536 AWF65536 BGB65536 BPX65536 BZT65536 CJP65536 CTL65536 DDH65536 DND65536 DWZ65536 EGV65536 EQR65536 FAN65536 FKJ65536 FUF65536 GEB65536 GNX65536 GXT65536 HHP65536 HRL65536 IBH65536 ILD65536 IUZ65536 JEV65536 JOR65536 JYN65536 KIJ65536 KSF65536 LCB65536 LLX65536 LVT65536 MFP65536 MPL65536 MZH65536 NJD65536 NSZ65536 OCV65536 OMR65536 OWN65536 PGJ65536 PQF65536 QAB65536 QJX65536 QTT65536 RDP65536 RNL65536 RXH65536 SHD65536 SQZ65536 TAV65536 TKR65536 TUN65536 UEJ65536 UOF65536 UYB65536 VHX65536 VRT65536 WBP65536 WLL65536 WVH65536 C131072 IV131072 SR131072 ACN131072 AMJ131072 AWF131072 BGB131072 BPX131072 BZT131072 CJP131072 CTL131072 DDH131072 DND131072 DWZ131072 EGV131072 EQR131072 FAN131072 FKJ131072 FUF131072 GEB131072 GNX131072 GXT131072 HHP131072 HRL131072 IBH131072 ILD131072 IUZ131072 JEV131072 JOR131072 JYN131072 KIJ131072 KSF131072 LCB131072 LLX131072 LVT131072 MFP131072 MPL131072 MZH131072 NJD131072 NSZ131072 OCV131072 OMR131072 OWN131072 PGJ131072 PQF131072 QAB131072 QJX131072 QTT131072 RDP131072 RNL131072 RXH131072 SHD131072 SQZ131072 TAV131072 TKR131072 TUN131072 UEJ131072 UOF131072 UYB131072 VHX131072 VRT131072 WBP131072 WLL131072 WVH131072 C196608 IV196608 SR196608 ACN196608 AMJ196608 AWF196608 BGB196608 BPX196608 BZT196608 CJP196608 CTL196608 DDH196608 DND196608 DWZ196608 EGV196608 EQR196608 FAN196608 FKJ196608 FUF196608 GEB196608 GNX196608 GXT196608 HHP196608 HRL196608 IBH196608 ILD196608 IUZ196608 JEV196608 JOR196608 JYN196608 KIJ196608 KSF196608 LCB196608 LLX196608 LVT196608 MFP196608 MPL196608 MZH196608 NJD196608 NSZ196608 OCV196608 OMR196608 OWN196608 PGJ196608 PQF196608 QAB196608 QJX196608 QTT196608 RDP196608 RNL196608 RXH196608 SHD196608 SQZ196608 TAV196608 TKR196608 TUN196608 UEJ196608 UOF196608 UYB196608 VHX196608 VRT196608 WBP196608 WLL196608 WVH196608 C262144 IV262144 SR262144 ACN262144 AMJ262144 AWF262144 BGB262144 BPX262144 BZT262144 CJP262144 CTL262144 DDH262144 DND262144 DWZ262144 EGV262144 EQR262144 FAN262144 FKJ262144 FUF262144 GEB262144 GNX262144 GXT262144 HHP262144 HRL262144 IBH262144 ILD262144 IUZ262144 JEV262144 JOR262144 JYN262144 KIJ262144 KSF262144 LCB262144 LLX262144 LVT262144 MFP262144 MPL262144 MZH262144 NJD262144 NSZ262144 OCV262144 OMR262144 OWN262144 PGJ262144 PQF262144 QAB262144 QJX262144 QTT262144 RDP262144 RNL262144 RXH262144 SHD262144 SQZ262144 TAV262144 TKR262144 TUN262144 UEJ262144 UOF262144 UYB262144 VHX262144 VRT262144 WBP262144 WLL262144 WVH262144 C327680 IV327680 SR327680 ACN327680 AMJ327680 AWF327680 BGB327680 BPX327680 BZT327680 CJP327680 CTL327680 DDH327680 DND327680 DWZ327680 EGV327680 EQR327680 FAN327680 FKJ327680 FUF327680 GEB327680 GNX327680 GXT327680 HHP327680 HRL327680 IBH327680 ILD327680 IUZ327680 JEV327680 JOR327680 JYN327680 KIJ327680 KSF327680 LCB327680 LLX327680 LVT327680 MFP327680 MPL327680 MZH327680 NJD327680 NSZ327680 OCV327680 OMR327680 OWN327680 PGJ327680 PQF327680 QAB327680 QJX327680 QTT327680 RDP327680 RNL327680 RXH327680 SHD327680 SQZ327680 TAV327680 TKR327680 TUN327680 UEJ327680 UOF327680 UYB327680 VHX327680 VRT327680 WBP327680 WLL327680 WVH327680 C393216 IV393216 SR393216 ACN393216 AMJ393216 AWF393216 BGB393216 BPX393216 BZT393216 CJP393216 CTL393216 DDH393216 DND393216 DWZ393216 EGV393216 EQR393216 FAN393216 FKJ393216 FUF393216 GEB393216 GNX393216 GXT393216 HHP393216 HRL393216 IBH393216 ILD393216 IUZ393216 JEV393216 JOR393216 JYN393216 KIJ393216 KSF393216 LCB393216 LLX393216 LVT393216 MFP393216 MPL393216 MZH393216 NJD393216 NSZ393216 OCV393216 OMR393216 OWN393216 PGJ393216 PQF393216 QAB393216 QJX393216 QTT393216 RDP393216 RNL393216 RXH393216 SHD393216 SQZ393216 TAV393216 TKR393216 TUN393216 UEJ393216 UOF393216 UYB393216 VHX393216 VRT393216 WBP393216 WLL393216 WVH393216 C458752 IV458752 SR458752 ACN458752 AMJ458752 AWF458752 BGB458752 BPX458752 BZT458752 CJP458752 CTL458752 DDH458752 DND458752 DWZ458752 EGV458752 EQR458752 FAN458752 FKJ458752 FUF458752 GEB458752 GNX458752 GXT458752 HHP458752 HRL458752 IBH458752 ILD458752 IUZ458752 JEV458752 JOR458752 JYN458752 KIJ458752 KSF458752 LCB458752 LLX458752 LVT458752 MFP458752 MPL458752 MZH458752 NJD458752 NSZ458752 OCV458752 OMR458752 OWN458752 PGJ458752 PQF458752 QAB458752 QJX458752 QTT458752 RDP458752 RNL458752 RXH458752 SHD458752 SQZ458752 TAV458752 TKR458752 TUN458752 UEJ458752 UOF458752 UYB458752 VHX458752 VRT458752 WBP458752 WLL458752 WVH458752 C524288 IV524288 SR524288 ACN524288 AMJ524288 AWF524288 BGB524288 BPX524288 BZT524288 CJP524288 CTL524288 DDH524288 DND524288 DWZ524288 EGV524288 EQR524288 FAN524288 FKJ524288 FUF524288 GEB524288 GNX524288 GXT524288 HHP524288 HRL524288 IBH524288 ILD524288 IUZ524288 JEV524288 JOR524288 JYN524288 KIJ524288 KSF524288 LCB524288 LLX524288 LVT524288 MFP524288 MPL524288 MZH524288 NJD524288 NSZ524288 OCV524288 OMR524288 OWN524288 PGJ524288 PQF524288 QAB524288 QJX524288 QTT524288 RDP524288 RNL524288 RXH524288 SHD524288 SQZ524288 TAV524288 TKR524288 TUN524288 UEJ524288 UOF524288 UYB524288 VHX524288 VRT524288 WBP524288 WLL524288 WVH524288 C589824 IV589824 SR589824 ACN589824 AMJ589824 AWF589824 BGB589824 BPX589824 BZT589824 CJP589824 CTL589824 DDH589824 DND589824 DWZ589824 EGV589824 EQR589824 FAN589824 FKJ589824 FUF589824 GEB589824 GNX589824 GXT589824 HHP589824 HRL589824 IBH589824 ILD589824 IUZ589824 JEV589824 JOR589824 JYN589824 KIJ589824 KSF589824 LCB589824 LLX589824 LVT589824 MFP589824 MPL589824 MZH589824 NJD589824 NSZ589824 OCV589824 OMR589824 OWN589824 PGJ589824 PQF589824 QAB589824 QJX589824 QTT589824 RDP589824 RNL589824 RXH589824 SHD589824 SQZ589824 TAV589824 TKR589824 TUN589824 UEJ589824 UOF589824 UYB589824 VHX589824 VRT589824 WBP589824 WLL589824 WVH589824 C655360 IV655360 SR655360 ACN655360 AMJ655360 AWF655360 BGB655360 BPX655360 BZT655360 CJP655360 CTL655360 DDH655360 DND655360 DWZ655360 EGV655360 EQR655360 FAN655360 FKJ655360 FUF655360 GEB655360 GNX655360 GXT655360 HHP655360 HRL655360 IBH655360 ILD655360 IUZ655360 JEV655360 JOR655360 JYN655360 KIJ655360 KSF655360 LCB655360 LLX655360 LVT655360 MFP655360 MPL655360 MZH655360 NJD655360 NSZ655360 OCV655360 OMR655360 OWN655360 PGJ655360 PQF655360 QAB655360 QJX655360 QTT655360 RDP655360 RNL655360 RXH655360 SHD655360 SQZ655360 TAV655360 TKR655360 TUN655360 UEJ655360 UOF655360 UYB655360 VHX655360 VRT655360 WBP655360 WLL655360 WVH655360 C720896 IV720896 SR720896 ACN720896 AMJ720896 AWF720896 BGB720896 BPX720896 BZT720896 CJP720896 CTL720896 DDH720896 DND720896 DWZ720896 EGV720896 EQR720896 FAN720896 FKJ720896 FUF720896 GEB720896 GNX720896 GXT720896 HHP720896 HRL720896 IBH720896 ILD720896 IUZ720896 JEV720896 JOR720896 JYN720896 KIJ720896 KSF720896 LCB720896 LLX720896 LVT720896 MFP720896 MPL720896 MZH720896 NJD720896 NSZ720896 OCV720896 OMR720896 OWN720896 PGJ720896 PQF720896 QAB720896 QJX720896 QTT720896 RDP720896 RNL720896 RXH720896 SHD720896 SQZ720896 TAV720896 TKR720896 TUN720896 UEJ720896 UOF720896 UYB720896 VHX720896 VRT720896 WBP720896 WLL720896 WVH720896 C786432 IV786432 SR786432 ACN786432 AMJ786432 AWF786432 BGB786432 BPX786432 BZT786432 CJP786432 CTL786432 DDH786432 DND786432 DWZ786432 EGV786432 EQR786432 FAN786432 FKJ786432 FUF786432 GEB786432 GNX786432 GXT786432 HHP786432 HRL786432 IBH786432 ILD786432 IUZ786432 JEV786432 JOR786432 JYN786432 KIJ786432 KSF786432 LCB786432 LLX786432 LVT786432 MFP786432 MPL786432 MZH786432 NJD786432 NSZ786432 OCV786432 OMR786432 OWN786432 PGJ786432 PQF786432 QAB786432 QJX786432 QTT786432 RDP786432 RNL786432 RXH786432 SHD786432 SQZ786432 TAV786432 TKR786432 TUN786432 UEJ786432 UOF786432 UYB786432 VHX786432 VRT786432 WBP786432 WLL786432 WVH786432 C851968 IV851968 SR851968 ACN851968 AMJ851968 AWF851968 BGB851968 BPX851968 BZT851968 CJP851968 CTL851968 DDH851968 DND851968 DWZ851968 EGV851968 EQR851968 FAN851968 FKJ851968 FUF851968 GEB851968 GNX851968 GXT851968 HHP851968 HRL851968 IBH851968 ILD851968 IUZ851968 JEV851968 JOR851968 JYN851968 KIJ851968 KSF851968 LCB851968 LLX851968 LVT851968 MFP851968 MPL851968 MZH851968 NJD851968 NSZ851968 OCV851968 OMR851968 OWN851968 PGJ851968 PQF851968 QAB851968 QJX851968 QTT851968 RDP851968 RNL851968 RXH851968 SHD851968 SQZ851968 TAV851968 TKR851968 TUN851968 UEJ851968 UOF851968 UYB851968 VHX851968 VRT851968 WBP851968 WLL851968 WVH851968 C917504 IV917504 SR917504 ACN917504 AMJ917504 AWF917504 BGB917504 BPX917504 BZT917504 CJP917504 CTL917504 DDH917504 DND917504 DWZ917504 EGV917504 EQR917504 FAN917504 FKJ917504 FUF917504 GEB917504 GNX917504 GXT917504 HHP917504 HRL917504 IBH917504 ILD917504 IUZ917504 JEV917504 JOR917504 JYN917504 KIJ917504 KSF917504 LCB917504 LLX917504 LVT917504 MFP917504 MPL917504 MZH917504 NJD917504 NSZ917504 OCV917504 OMR917504 OWN917504 PGJ917504 PQF917504 QAB917504 QJX917504 QTT917504 RDP917504 RNL917504 RXH917504 SHD917504 SQZ917504 TAV917504 TKR917504 TUN917504 UEJ917504 UOF917504 UYB917504 VHX917504 VRT917504 WBP917504 WLL917504 WVH917504 C983040 IV983040 SR983040 ACN983040 AMJ983040 AWF983040 BGB983040 BPX983040 BZT983040 CJP983040 CTL983040 DDH983040 DND983040 DWZ983040 EGV983040 EQR983040 FAN983040 FKJ983040 FUF983040 GEB983040 GNX983040 GXT983040 HHP983040 HRL983040 IBH983040 ILD983040 IUZ983040 JEV983040 JOR983040 JYN983040 KIJ983040 KSF983040 LCB983040 LLX983040 LVT983040 MFP983040 MPL983040 MZH983040 NJD983040 NSZ983040 OCV983040 OMR983040 OWN983040 PGJ983040 PQF983040 QAB983040 QJX983040 QTT983040 RDP983040 RNL983040 RXH983040 SHD983040 SQZ983040 TAV983040 TKR983040 TUN983040 UEJ983040 UOF983040 UYB983040 VHX983040 VRT983040 WBP98304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0 A65536 IS65536 SO65536 ACK65536 AMG65536 AWC65536 BFY65536 BPU65536 BZQ65536 CJM65536 CTI65536 DDE65536 DNA65536 DWW65536 EGS65536 EQO65536 FAK65536 FKG65536 FUC65536 GDY65536 GNU65536 GXQ65536 HHM65536 HRI65536 IBE65536 ILA65536 IUW65536 JES65536 JOO65536 JYK65536 KIG65536 KSC65536 LBY65536 LLU65536 LVQ65536 MFM65536 MPI65536 MZE65536 NJA65536 NSW65536 OCS65536 OMO65536 OWK65536 PGG65536 PQC65536 PZY65536 QJU65536 QTQ65536 RDM65536 RNI65536 RXE65536 SHA65536 SQW65536 TAS65536 TKO65536 TUK65536 UEG65536 UOC65536 UXY65536 VHU65536 VRQ65536 WBM65536 WLI65536 WVE65536 A131072 IS131072 SO131072 ACK131072 AMG131072 AWC131072 BFY131072 BPU131072 BZQ131072 CJM131072 CTI131072 DDE131072 DNA131072 DWW131072 EGS131072 EQO131072 FAK131072 FKG131072 FUC131072 GDY131072 GNU131072 GXQ131072 HHM131072 HRI131072 IBE131072 ILA131072 IUW131072 JES131072 JOO131072 JYK131072 KIG131072 KSC131072 LBY131072 LLU131072 LVQ131072 MFM131072 MPI131072 MZE131072 NJA131072 NSW131072 OCS131072 OMO131072 OWK131072 PGG131072 PQC131072 PZY131072 QJU131072 QTQ131072 RDM131072 RNI131072 RXE131072 SHA131072 SQW131072 TAS131072 TKO131072 TUK131072 UEG131072 UOC131072 UXY131072 VHU131072 VRQ131072 WBM131072 WLI131072 WVE131072 A196608 IS196608 SO196608 ACK196608 AMG196608 AWC196608 BFY196608 BPU196608 BZQ196608 CJM196608 CTI196608 DDE196608 DNA196608 DWW196608 EGS196608 EQO196608 FAK196608 FKG196608 FUC196608 GDY196608 GNU196608 GXQ196608 HHM196608 HRI196608 IBE196608 ILA196608 IUW196608 JES196608 JOO196608 JYK196608 KIG196608 KSC196608 LBY196608 LLU196608 LVQ196608 MFM196608 MPI196608 MZE196608 NJA196608 NSW196608 OCS196608 OMO196608 OWK196608 PGG196608 PQC196608 PZY196608 QJU196608 QTQ196608 RDM196608 RNI196608 RXE196608 SHA196608 SQW196608 TAS196608 TKO196608 TUK196608 UEG196608 UOC196608 UXY196608 VHU196608 VRQ196608 WBM196608 WLI196608 WVE196608 A262144 IS262144 SO262144 ACK262144 AMG262144 AWC262144 BFY262144 BPU262144 BZQ262144 CJM262144 CTI262144 DDE262144 DNA262144 DWW262144 EGS262144 EQO262144 FAK262144 FKG262144 FUC262144 GDY262144 GNU262144 GXQ262144 HHM262144 HRI262144 IBE262144 ILA262144 IUW262144 JES262144 JOO262144 JYK262144 KIG262144 KSC262144 LBY262144 LLU262144 LVQ262144 MFM262144 MPI262144 MZE262144 NJA262144 NSW262144 OCS262144 OMO262144 OWK262144 PGG262144 PQC262144 PZY262144 QJU262144 QTQ262144 RDM262144 RNI262144 RXE262144 SHA262144 SQW262144 TAS262144 TKO262144 TUK262144 UEG262144 UOC262144 UXY262144 VHU262144 VRQ262144 WBM262144 WLI262144 WVE262144 A327680 IS327680 SO327680 ACK327680 AMG327680 AWC327680 BFY327680 BPU327680 BZQ327680 CJM327680 CTI327680 DDE327680 DNA327680 DWW327680 EGS327680 EQO327680 FAK327680 FKG327680 FUC327680 GDY327680 GNU327680 GXQ327680 HHM327680 HRI327680 IBE327680 ILA327680 IUW327680 JES327680 JOO327680 JYK327680 KIG327680 KSC327680 LBY327680 LLU327680 LVQ327680 MFM327680 MPI327680 MZE327680 NJA327680 NSW327680 OCS327680 OMO327680 OWK327680 PGG327680 PQC327680 PZY327680 QJU327680 QTQ327680 RDM327680 RNI327680 RXE327680 SHA327680 SQW327680 TAS327680 TKO327680 TUK327680 UEG327680 UOC327680 UXY327680 VHU327680 VRQ327680 WBM327680 WLI327680 WVE327680 A393216 IS393216 SO393216 ACK393216 AMG393216 AWC393216 BFY393216 BPU393216 BZQ393216 CJM393216 CTI393216 DDE393216 DNA393216 DWW393216 EGS393216 EQO393216 FAK393216 FKG393216 FUC393216 GDY393216 GNU393216 GXQ393216 HHM393216 HRI393216 IBE393216 ILA393216 IUW393216 JES393216 JOO393216 JYK393216 KIG393216 KSC393216 LBY393216 LLU393216 LVQ393216 MFM393216 MPI393216 MZE393216 NJA393216 NSW393216 OCS393216 OMO393216 OWK393216 PGG393216 PQC393216 PZY393216 QJU393216 QTQ393216 RDM393216 RNI393216 RXE393216 SHA393216 SQW393216 TAS393216 TKO393216 TUK393216 UEG393216 UOC393216 UXY393216 VHU393216 VRQ393216 WBM393216 WLI393216 WVE393216 A458752 IS458752 SO458752 ACK458752 AMG458752 AWC458752 BFY458752 BPU458752 BZQ458752 CJM458752 CTI458752 DDE458752 DNA458752 DWW458752 EGS458752 EQO458752 FAK458752 FKG458752 FUC458752 GDY458752 GNU458752 GXQ458752 HHM458752 HRI458752 IBE458752 ILA458752 IUW458752 JES458752 JOO458752 JYK458752 KIG458752 KSC458752 LBY458752 LLU458752 LVQ458752 MFM458752 MPI458752 MZE458752 NJA458752 NSW458752 OCS458752 OMO458752 OWK458752 PGG458752 PQC458752 PZY458752 QJU458752 QTQ458752 RDM458752 RNI458752 RXE458752 SHA458752 SQW458752 TAS458752 TKO458752 TUK458752 UEG458752 UOC458752 UXY458752 VHU458752 VRQ458752 WBM458752 WLI458752 WVE458752 A524288 IS524288 SO524288 ACK524288 AMG524288 AWC524288 BFY524288 BPU524288 BZQ524288 CJM524288 CTI524288 DDE524288 DNA524288 DWW524288 EGS524288 EQO524288 FAK524288 FKG524288 FUC524288 GDY524288 GNU524288 GXQ524288 HHM524288 HRI524288 IBE524288 ILA524288 IUW524288 JES524288 JOO524288 JYK524288 KIG524288 KSC524288 LBY524288 LLU524288 LVQ524288 MFM524288 MPI524288 MZE524288 NJA524288 NSW524288 OCS524288 OMO524288 OWK524288 PGG524288 PQC524288 PZY524288 QJU524288 QTQ524288 RDM524288 RNI524288 RXE524288 SHA524288 SQW524288 TAS524288 TKO524288 TUK524288 UEG524288 UOC524288 UXY524288 VHU524288 VRQ524288 WBM524288 WLI524288 WVE524288 A589824 IS589824 SO589824 ACK589824 AMG589824 AWC589824 BFY589824 BPU589824 BZQ589824 CJM589824 CTI589824 DDE589824 DNA589824 DWW589824 EGS589824 EQO589824 FAK589824 FKG589824 FUC589824 GDY589824 GNU589824 GXQ589824 HHM589824 HRI589824 IBE589824 ILA589824 IUW589824 JES589824 JOO589824 JYK589824 KIG589824 KSC589824 LBY589824 LLU589824 LVQ589824 MFM589824 MPI589824 MZE589824 NJA589824 NSW589824 OCS589824 OMO589824 OWK589824 PGG589824 PQC589824 PZY589824 QJU589824 QTQ589824 RDM589824 RNI589824 RXE589824 SHA589824 SQW589824 TAS589824 TKO589824 TUK589824 UEG589824 UOC589824 UXY589824 VHU589824 VRQ589824 WBM589824 WLI589824 WVE589824 A655360 IS655360 SO655360 ACK655360 AMG655360 AWC655360 BFY655360 BPU655360 BZQ655360 CJM655360 CTI655360 DDE655360 DNA655360 DWW655360 EGS655360 EQO655360 FAK655360 FKG655360 FUC655360 GDY655360 GNU655360 GXQ655360 HHM655360 HRI655360 IBE655360 ILA655360 IUW655360 JES655360 JOO655360 JYK655360 KIG655360 KSC655360 LBY655360 LLU655360 LVQ655360 MFM655360 MPI655360 MZE655360 NJA655360 NSW655360 OCS655360 OMO655360 OWK655360 PGG655360 PQC655360 PZY655360 QJU655360 QTQ655360 RDM655360 RNI655360 RXE655360 SHA655360 SQW655360 TAS655360 TKO655360 TUK655360 UEG655360 UOC655360 UXY655360 VHU655360 VRQ655360 WBM655360 WLI655360 WVE655360 A720896 IS720896 SO720896 ACK720896 AMG720896 AWC720896 BFY720896 BPU720896 BZQ720896 CJM720896 CTI720896 DDE720896 DNA720896 DWW720896 EGS720896 EQO720896 FAK720896 FKG720896 FUC720896 GDY720896 GNU720896 GXQ720896 HHM720896 HRI720896 IBE720896 ILA720896 IUW720896 JES720896 JOO720896 JYK720896 KIG720896 KSC720896 LBY720896 LLU720896 LVQ720896 MFM720896 MPI720896 MZE720896 NJA720896 NSW720896 OCS720896 OMO720896 OWK720896 PGG720896 PQC720896 PZY720896 QJU720896 QTQ720896 RDM720896 RNI720896 RXE720896 SHA720896 SQW720896 TAS720896 TKO720896 TUK720896 UEG720896 UOC720896 UXY720896 VHU720896 VRQ720896 WBM720896 WLI720896 WVE720896 A786432 IS786432 SO786432 ACK786432 AMG786432 AWC786432 BFY786432 BPU786432 BZQ786432 CJM786432 CTI786432 DDE786432 DNA786432 DWW786432 EGS786432 EQO786432 FAK786432 FKG786432 FUC786432 GDY786432 GNU786432 GXQ786432 HHM786432 HRI786432 IBE786432 ILA786432 IUW786432 JES786432 JOO786432 JYK786432 KIG786432 KSC786432 LBY786432 LLU786432 LVQ786432 MFM786432 MPI786432 MZE786432 NJA786432 NSW786432 OCS786432 OMO786432 OWK786432 PGG786432 PQC786432 PZY786432 QJU786432 QTQ786432 RDM786432 RNI786432 RXE786432 SHA786432 SQW786432 TAS786432 TKO786432 TUK786432 UEG786432 UOC786432 UXY786432 VHU786432 VRQ786432 WBM786432 WLI786432 WVE786432 A851968 IS851968 SO851968 ACK851968 AMG851968 AWC851968 BFY851968 BPU851968 BZQ851968 CJM851968 CTI851968 DDE851968 DNA851968 DWW851968 EGS851968 EQO851968 FAK851968 FKG851968 FUC851968 GDY851968 GNU851968 GXQ851968 HHM851968 HRI851968 IBE851968 ILA851968 IUW851968 JES851968 JOO851968 JYK851968 KIG851968 KSC851968 LBY851968 LLU851968 LVQ851968 MFM851968 MPI851968 MZE851968 NJA851968 NSW851968 OCS851968 OMO851968 OWK851968 PGG851968 PQC851968 PZY851968 QJU851968 QTQ851968 RDM851968 RNI851968 RXE851968 SHA851968 SQW851968 TAS851968 TKO851968 TUK851968 UEG851968 UOC851968 UXY851968 VHU851968 VRQ851968 WBM851968 WLI851968 WVE851968 A917504 IS917504 SO917504 ACK917504 AMG917504 AWC917504 BFY917504 BPU917504 BZQ917504 CJM917504 CTI917504 DDE917504 DNA917504 DWW917504 EGS917504 EQO917504 FAK917504 FKG917504 FUC917504 GDY917504 GNU917504 GXQ917504 HHM917504 HRI917504 IBE917504 ILA917504 IUW917504 JES917504 JOO917504 JYK917504 KIG917504 KSC917504 LBY917504 LLU917504 LVQ917504 MFM917504 MPI917504 MZE917504 NJA917504 NSW917504 OCS917504 OMO917504 OWK917504 PGG917504 PQC917504 PZY917504 QJU917504 QTQ917504 RDM917504 RNI917504 RXE917504 SHA917504 SQW917504 TAS917504 TKO917504 TUK917504 UEG917504 UOC917504 UXY917504 VHU917504 VRQ917504 WBM917504 WLI917504 WVE917504 A983040 IS983040 SO983040 ACK983040 AMG983040 AWC983040 BFY983040 BPU983040 BZQ983040 CJM983040 CTI983040 DDE983040 DNA983040 DWW983040 EGS983040 EQO983040 FAK983040 FKG983040 FUC983040 GDY983040 GNU983040 GXQ983040 HHM983040 HRI983040 IBE983040 ILA983040 IUW983040 JES983040 JOO983040 JYK983040 KIG983040 KSC983040 LBY983040 LLU983040 LVQ983040 MFM983040 MPI983040 MZE983040 NJA983040 NSW983040 OCS983040 OMO983040 OWK983040 PGG983040 PQC983040 PZY983040 QJU983040 QTQ983040 RDM983040 RNI983040 RXE983040 SHA983040 SQW983040 TAS983040 TKO983040 TUK983040 UEG983040 UOC983040 UXY983040 VHU983040 VRQ983040 WBM983040 WLI98304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sqref="A1:XFD1048576"/>
    </sheetView>
  </sheetViews>
  <sheetFormatPr baseColWidth="10" defaultColWidth="11.44140625" defaultRowHeight="15.6" x14ac:dyDescent="0.3"/>
  <cols>
    <col min="1" max="1" width="24.88671875" style="135" customWidth="1"/>
    <col min="2" max="2" width="55.5546875" style="135" customWidth="1"/>
    <col min="3" max="3" width="41.33203125" style="135" customWidth="1"/>
    <col min="4" max="4" width="29.44140625" style="135" customWidth="1"/>
    <col min="5" max="5" width="29.109375" style="135" customWidth="1"/>
    <col min="6" max="16384" width="11.44140625" style="93"/>
  </cols>
  <sheetData>
    <row r="1" spans="1:5" x14ac:dyDescent="0.3">
      <c r="A1" s="242" t="s">
        <v>86</v>
      </c>
      <c r="B1" s="243"/>
      <c r="C1" s="243"/>
      <c r="D1" s="243"/>
      <c r="E1" s="114"/>
    </row>
    <row r="2" spans="1:5" x14ac:dyDescent="0.3">
      <c r="A2" s="115"/>
      <c r="B2" s="244" t="s">
        <v>73</v>
      </c>
      <c r="C2" s="244"/>
      <c r="D2" s="244"/>
      <c r="E2" s="116"/>
    </row>
    <row r="3" spans="1:5" x14ac:dyDescent="0.3">
      <c r="A3" s="117"/>
      <c r="B3" s="244" t="s">
        <v>145</v>
      </c>
      <c r="C3" s="244"/>
      <c r="D3" s="244"/>
      <c r="E3" s="118"/>
    </row>
    <row r="4" spans="1:5" thickBot="1" x14ac:dyDescent="0.35">
      <c r="A4" s="119"/>
      <c r="B4" s="120"/>
      <c r="C4" s="120"/>
      <c r="D4" s="120"/>
      <c r="E4" s="121"/>
    </row>
    <row r="5" spans="1:5" ht="16.2" thickBot="1" x14ac:dyDescent="0.35">
      <c r="A5" s="119"/>
      <c r="B5" s="122" t="s">
        <v>74</v>
      </c>
      <c r="C5" s="245" t="s">
        <v>160</v>
      </c>
      <c r="D5" s="246"/>
      <c r="E5" s="121"/>
    </row>
    <row r="6" spans="1:5" ht="16.2" thickBot="1" x14ac:dyDescent="0.35">
      <c r="A6" s="119"/>
      <c r="B6" s="141" t="s">
        <v>75</v>
      </c>
      <c r="C6" s="247" t="s">
        <v>201</v>
      </c>
      <c r="D6" s="248"/>
      <c r="E6" s="121"/>
    </row>
    <row r="7" spans="1:5" ht="16.2" thickBot="1" x14ac:dyDescent="0.35">
      <c r="A7" s="119"/>
      <c r="B7" s="141" t="s">
        <v>146</v>
      </c>
      <c r="C7" s="251" t="s">
        <v>147</v>
      </c>
      <c r="D7" s="252"/>
      <c r="E7" s="121"/>
    </row>
    <row r="8" spans="1:5" ht="16.2" thickBot="1" x14ac:dyDescent="0.35">
      <c r="A8" s="119"/>
      <c r="B8" s="142">
        <v>32</v>
      </c>
      <c r="C8" s="253">
        <v>1663287035</v>
      </c>
      <c r="D8" s="254"/>
      <c r="E8" s="121"/>
    </row>
    <row r="9" spans="1:5" ht="16.2" thickBot="1" x14ac:dyDescent="0.35">
      <c r="A9" s="119"/>
      <c r="B9" s="142"/>
      <c r="C9" s="249"/>
      <c r="D9" s="250"/>
      <c r="E9" s="121"/>
    </row>
    <row r="10" spans="1:5" ht="16.2" thickBot="1" x14ac:dyDescent="0.35">
      <c r="A10" s="119"/>
      <c r="B10" s="142"/>
      <c r="C10" s="249"/>
      <c r="D10" s="250"/>
      <c r="E10" s="121"/>
    </row>
    <row r="11" spans="1:5" ht="16.2" thickBot="1" x14ac:dyDescent="0.35">
      <c r="A11" s="119"/>
      <c r="B11" s="142"/>
      <c r="C11" s="249"/>
      <c r="D11" s="250"/>
      <c r="E11" s="121"/>
    </row>
    <row r="12" spans="1:5" ht="31.8" thickBot="1" x14ac:dyDescent="0.35">
      <c r="A12" s="119"/>
      <c r="B12" s="143" t="s">
        <v>148</v>
      </c>
      <c r="C12" s="249">
        <v>1663287035</v>
      </c>
      <c r="D12" s="250"/>
      <c r="E12" s="121"/>
    </row>
    <row r="13" spans="1:5" ht="31.8" thickBot="1" x14ac:dyDescent="0.35">
      <c r="A13" s="119"/>
      <c r="B13" s="143" t="s">
        <v>149</v>
      </c>
      <c r="C13" s="249">
        <f>+C12/616000</f>
        <v>2700.1412905844154</v>
      </c>
      <c r="D13" s="250"/>
      <c r="E13" s="121"/>
    </row>
    <row r="14" spans="1:5" x14ac:dyDescent="0.3">
      <c r="A14" s="119"/>
      <c r="B14" s="120"/>
      <c r="C14" s="123"/>
      <c r="D14" s="124"/>
      <c r="E14" s="121"/>
    </row>
    <row r="15" spans="1:5" ht="16.2" thickBot="1" x14ac:dyDescent="0.35">
      <c r="A15" s="119"/>
      <c r="B15" s="120" t="s">
        <v>150</v>
      </c>
      <c r="C15" s="123"/>
      <c r="D15" s="124"/>
      <c r="E15" s="121"/>
    </row>
    <row r="16" spans="1:5" ht="15" x14ac:dyDescent="0.3">
      <c r="A16" s="119"/>
      <c r="B16" s="125" t="s">
        <v>76</v>
      </c>
      <c r="C16" s="255">
        <v>30544953</v>
      </c>
      <c r="D16" s="126"/>
      <c r="E16" s="121"/>
    </row>
    <row r="17" spans="1:6" ht="15" x14ac:dyDescent="0.3">
      <c r="A17" s="119"/>
      <c r="B17" s="119" t="s">
        <v>77</v>
      </c>
      <c r="C17" s="256">
        <v>43348009</v>
      </c>
      <c r="D17" s="121"/>
      <c r="E17" s="121"/>
    </row>
    <row r="18" spans="1:6" ht="15" x14ac:dyDescent="0.3">
      <c r="A18" s="119"/>
      <c r="B18" s="119" t="s">
        <v>78</v>
      </c>
      <c r="C18" s="256">
        <v>1386961</v>
      </c>
      <c r="D18" s="121"/>
      <c r="E18" s="121"/>
    </row>
    <row r="19" spans="1:6" thickBot="1" x14ac:dyDescent="0.35">
      <c r="A19" s="119"/>
      <c r="B19" s="127" t="s">
        <v>79</v>
      </c>
      <c r="C19" s="256"/>
      <c r="D19" s="128"/>
      <c r="E19" s="121"/>
    </row>
    <row r="20" spans="1:6" ht="16.2" thickBot="1" x14ac:dyDescent="0.35">
      <c r="A20" s="119"/>
      <c r="B20" s="233" t="s">
        <v>80</v>
      </c>
      <c r="C20" s="234"/>
      <c r="D20" s="235"/>
      <c r="E20" s="121"/>
    </row>
    <row r="21" spans="1:6" ht="16.2" thickBot="1" x14ac:dyDescent="0.35">
      <c r="A21" s="119"/>
      <c r="B21" s="233" t="s">
        <v>81</v>
      </c>
      <c r="C21" s="234"/>
      <c r="D21" s="235"/>
      <c r="E21" s="121"/>
    </row>
    <row r="22" spans="1:6" x14ac:dyDescent="0.3">
      <c r="A22" s="119"/>
      <c r="B22" s="129" t="s">
        <v>151</v>
      </c>
      <c r="C22" s="257">
        <f>C16/C18</f>
        <v>22.022935756665113</v>
      </c>
      <c r="D22" s="124" t="s">
        <v>82</v>
      </c>
      <c r="E22" s="121"/>
    </row>
    <row r="23" spans="1:6" ht="16.2" thickBot="1" x14ac:dyDescent="0.35">
      <c r="A23" s="119"/>
      <c r="B23" s="177" t="s">
        <v>83</v>
      </c>
      <c r="C23" s="258">
        <f>C19/C17</f>
        <v>0</v>
      </c>
      <c r="D23" s="130" t="s">
        <v>82</v>
      </c>
      <c r="E23" s="121"/>
    </row>
    <row r="24" spans="1:6" ht="16.2" thickBot="1" x14ac:dyDescent="0.35">
      <c r="A24" s="119"/>
      <c r="B24" s="131"/>
      <c r="C24" s="132"/>
      <c r="D24" s="120"/>
      <c r="E24" s="133"/>
    </row>
    <row r="25" spans="1:6" x14ac:dyDescent="0.3">
      <c r="A25" s="236"/>
      <c r="B25" s="237" t="s">
        <v>84</v>
      </c>
      <c r="C25" s="239" t="s">
        <v>202</v>
      </c>
      <c r="D25" s="240"/>
      <c r="E25" s="241"/>
      <c r="F25" s="230"/>
    </row>
    <row r="26" spans="1:6" ht="16.2" thickBot="1" x14ac:dyDescent="0.35">
      <c r="A26" s="236"/>
      <c r="B26" s="238"/>
      <c r="C26" s="231" t="s">
        <v>85</v>
      </c>
      <c r="D26" s="232"/>
      <c r="E26" s="241"/>
      <c r="F26" s="230"/>
    </row>
    <row r="27" spans="1:6" thickBot="1" x14ac:dyDescent="0.35">
      <c r="A27" s="127"/>
      <c r="B27" s="134"/>
      <c r="C27" s="134"/>
      <c r="D27" s="134"/>
      <c r="E27" s="128" t="s">
        <v>203</v>
      </c>
      <c r="F27" s="113"/>
    </row>
    <row r="28" spans="1:6" s="135" customFormat="1" x14ac:dyDescent="0.3">
      <c r="B28" s="136" t="s">
        <v>152</v>
      </c>
      <c r="F28" s="93"/>
    </row>
  </sheetData>
  <mergeCells count="20">
    <mergeCell ref="F25:F26"/>
    <mergeCell ref="C26:D26"/>
    <mergeCell ref="B20:D20"/>
    <mergeCell ref="B21:D21"/>
    <mergeCell ref="A25:A26"/>
    <mergeCell ref="B25:B26"/>
    <mergeCell ref="C25:D25"/>
    <mergeCell ref="E25:E26"/>
    <mergeCell ref="C8:D8"/>
    <mergeCell ref="C9:D9"/>
    <mergeCell ref="C10:D10"/>
    <mergeCell ref="C11:D11"/>
    <mergeCell ref="C12:D12"/>
    <mergeCell ref="C13:D13"/>
    <mergeCell ref="A1:D1"/>
    <mergeCell ref="B2:D2"/>
    <mergeCell ref="B3:D3"/>
    <mergeCell ref="C5:D5"/>
    <mergeCell ref="C6:D6"/>
    <mergeCell ref="C7:D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workbookViewId="0">
      <selection activeCell="D24" sqref="D24"/>
    </sheetView>
  </sheetViews>
  <sheetFormatPr baseColWidth="10" defaultRowHeight="14.4" x14ac:dyDescent="0.3"/>
  <sheetData>
    <row r="1" spans="1:12" x14ac:dyDescent="0.3">
      <c r="A1" s="192" t="s">
        <v>204</v>
      </c>
      <c r="B1" s="192"/>
      <c r="C1" s="192"/>
      <c r="D1" s="192"/>
      <c r="E1" s="192"/>
      <c r="F1" s="192"/>
      <c r="G1" s="192"/>
      <c r="H1" s="192"/>
      <c r="I1" s="192"/>
      <c r="J1" s="192"/>
      <c r="K1" s="192"/>
      <c r="L1" s="192"/>
    </row>
    <row r="2" spans="1:12" x14ac:dyDescent="0.3">
      <c r="A2" s="93"/>
      <c r="B2" s="93"/>
      <c r="C2" s="93"/>
      <c r="D2" s="93"/>
      <c r="E2" s="93"/>
      <c r="F2" s="93"/>
      <c r="G2" s="93"/>
      <c r="H2" s="93"/>
      <c r="I2" s="93"/>
      <c r="J2" s="93"/>
      <c r="K2" s="93"/>
      <c r="L2" s="93"/>
    </row>
    <row r="3" spans="1:12" x14ac:dyDescent="0.3">
      <c r="A3" s="178" t="s">
        <v>63</v>
      </c>
      <c r="B3" s="178"/>
      <c r="C3" s="178"/>
      <c r="D3" s="178"/>
      <c r="E3" s="74" t="s">
        <v>64</v>
      </c>
      <c r="F3" s="176" t="s">
        <v>65</v>
      </c>
      <c r="G3" s="176" t="s">
        <v>66</v>
      </c>
      <c r="H3" s="178" t="s">
        <v>3</v>
      </c>
      <c r="I3" s="178"/>
      <c r="J3" s="178"/>
      <c r="K3" s="178"/>
      <c r="L3" s="178"/>
    </row>
    <row r="4" spans="1:12" x14ac:dyDescent="0.3">
      <c r="A4" s="186" t="s">
        <v>90</v>
      </c>
      <c r="B4" s="187"/>
      <c r="C4" s="187"/>
      <c r="D4" s="188"/>
      <c r="E4" s="75" t="s">
        <v>205</v>
      </c>
      <c r="F4" s="1" t="s">
        <v>23</v>
      </c>
      <c r="G4" s="1"/>
      <c r="H4" s="185"/>
      <c r="I4" s="185"/>
      <c r="J4" s="185"/>
      <c r="K4" s="185"/>
      <c r="L4" s="185"/>
    </row>
    <row r="5" spans="1:12" x14ac:dyDescent="0.3">
      <c r="A5" s="189" t="s">
        <v>91</v>
      </c>
      <c r="B5" s="190"/>
      <c r="C5" s="190"/>
      <c r="D5" s="191"/>
      <c r="E5" s="76" t="s">
        <v>206</v>
      </c>
      <c r="F5" s="1" t="s">
        <v>23</v>
      </c>
      <c r="G5" s="1"/>
      <c r="H5" s="185"/>
      <c r="I5" s="185"/>
      <c r="J5" s="185"/>
      <c r="K5" s="185"/>
      <c r="L5" s="185"/>
    </row>
    <row r="6" spans="1:12" x14ac:dyDescent="0.3">
      <c r="A6" s="189" t="s">
        <v>128</v>
      </c>
      <c r="B6" s="190"/>
      <c r="C6" s="190"/>
      <c r="D6" s="191"/>
      <c r="E6" s="76"/>
      <c r="F6" s="1" t="s">
        <v>23</v>
      </c>
      <c r="G6" s="1"/>
      <c r="H6" s="259" t="s">
        <v>207</v>
      </c>
      <c r="I6" s="260"/>
      <c r="J6" s="260"/>
      <c r="K6" s="260"/>
      <c r="L6" s="260"/>
    </row>
    <row r="7" spans="1:12" x14ac:dyDescent="0.3">
      <c r="A7" s="179" t="s">
        <v>67</v>
      </c>
      <c r="B7" s="180"/>
      <c r="C7" s="180"/>
      <c r="D7" s="181"/>
      <c r="E7" s="77">
        <v>6</v>
      </c>
      <c r="F7" s="1" t="s">
        <v>23</v>
      </c>
      <c r="G7" s="1"/>
      <c r="H7" s="185"/>
      <c r="I7" s="185"/>
      <c r="J7" s="185"/>
      <c r="K7" s="185"/>
      <c r="L7" s="185"/>
    </row>
    <row r="8" spans="1:12" x14ac:dyDescent="0.3">
      <c r="A8" s="179" t="s">
        <v>87</v>
      </c>
      <c r="B8" s="180"/>
      <c r="C8" s="180"/>
      <c r="D8" s="181"/>
      <c r="E8" s="77" t="s">
        <v>208</v>
      </c>
      <c r="F8" s="1"/>
      <c r="G8" s="1"/>
      <c r="H8" s="182"/>
      <c r="I8" s="183"/>
      <c r="J8" s="183"/>
      <c r="K8" s="183"/>
      <c r="L8" s="184"/>
    </row>
    <row r="9" spans="1:12" x14ac:dyDescent="0.3">
      <c r="A9" s="179" t="s">
        <v>129</v>
      </c>
      <c r="B9" s="180"/>
      <c r="C9" s="180"/>
      <c r="D9" s="181"/>
      <c r="E9" s="77">
        <v>6</v>
      </c>
      <c r="F9" s="1" t="s">
        <v>23</v>
      </c>
      <c r="G9" s="1"/>
      <c r="H9" s="185"/>
      <c r="I9" s="185"/>
      <c r="J9" s="185"/>
      <c r="K9" s="185"/>
      <c r="L9" s="185"/>
    </row>
    <row r="10" spans="1:12" x14ac:dyDescent="0.3">
      <c r="A10" s="179" t="s">
        <v>89</v>
      </c>
      <c r="B10" s="180"/>
      <c r="C10" s="180"/>
      <c r="D10" s="181"/>
      <c r="E10" s="77" t="s">
        <v>208</v>
      </c>
      <c r="F10" s="1"/>
      <c r="G10" s="1"/>
      <c r="H10" s="182"/>
      <c r="I10" s="183"/>
      <c r="J10" s="183"/>
      <c r="K10" s="183"/>
      <c r="L10" s="184"/>
    </row>
    <row r="11" spans="1:12" x14ac:dyDescent="0.3">
      <c r="A11" s="189" t="s">
        <v>68</v>
      </c>
      <c r="B11" s="190"/>
      <c r="C11" s="190"/>
      <c r="D11" s="191"/>
      <c r="E11" s="76">
        <v>7</v>
      </c>
      <c r="F11" s="1" t="s">
        <v>23</v>
      </c>
      <c r="G11" s="1"/>
      <c r="H11" s="185"/>
      <c r="I11" s="185"/>
      <c r="J11" s="185"/>
      <c r="K11" s="185"/>
      <c r="L11" s="185"/>
    </row>
    <row r="12" spans="1:12" x14ac:dyDescent="0.3">
      <c r="A12" s="189" t="s">
        <v>69</v>
      </c>
      <c r="B12" s="190"/>
      <c r="C12" s="190"/>
      <c r="D12" s="191"/>
      <c r="E12" s="76">
        <v>14</v>
      </c>
      <c r="F12" s="1" t="s">
        <v>23</v>
      </c>
      <c r="G12" s="1"/>
      <c r="H12" s="185"/>
      <c r="I12" s="185"/>
      <c r="J12" s="185"/>
      <c r="K12" s="185"/>
      <c r="L12" s="185"/>
    </row>
    <row r="13" spans="1:12" x14ac:dyDescent="0.3">
      <c r="A13" s="189" t="s">
        <v>70</v>
      </c>
      <c r="B13" s="190"/>
      <c r="C13" s="190"/>
      <c r="D13" s="191"/>
      <c r="E13" s="76" t="s">
        <v>209</v>
      </c>
      <c r="F13" s="1" t="s">
        <v>23</v>
      </c>
      <c r="G13" s="1"/>
      <c r="H13" s="185"/>
      <c r="I13" s="185"/>
      <c r="J13" s="185"/>
      <c r="K13" s="185"/>
      <c r="L13" s="185"/>
    </row>
    <row r="14" spans="1:12" x14ac:dyDescent="0.3">
      <c r="A14" s="189" t="s">
        <v>71</v>
      </c>
      <c r="B14" s="190"/>
      <c r="C14" s="190"/>
      <c r="D14" s="191"/>
      <c r="E14" s="76" t="s">
        <v>210</v>
      </c>
      <c r="F14" s="1" t="s">
        <v>23</v>
      </c>
      <c r="G14" s="1"/>
      <c r="H14" s="185"/>
      <c r="I14" s="185"/>
      <c r="J14" s="185"/>
      <c r="K14" s="185"/>
      <c r="L14" s="185"/>
    </row>
    <row r="15" spans="1:12" x14ac:dyDescent="0.3">
      <c r="A15" s="189" t="s">
        <v>72</v>
      </c>
      <c r="B15" s="190"/>
      <c r="C15" s="190"/>
      <c r="D15" s="191"/>
      <c r="E15" s="76">
        <v>9</v>
      </c>
      <c r="F15" s="1" t="s">
        <v>23</v>
      </c>
      <c r="G15" s="1"/>
      <c r="H15" s="185"/>
      <c r="I15" s="185"/>
      <c r="J15" s="185"/>
      <c r="K15" s="185"/>
      <c r="L15" s="185"/>
    </row>
    <row r="16" spans="1:12" x14ac:dyDescent="0.3">
      <c r="A16" s="193" t="s">
        <v>88</v>
      </c>
      <c r="B16" s="194"/>
      <c r="C16" s="194"/>
      <c r="D16" s="195"/>
      <c r="E16" s="76" t="s">
        <v>208</v>
      </c>
      <c r="F16" s="1"/>
      <c r="G16" s="1"/>
      <c r="H16" s="182"/>
      <c r="I16" s="183"/>
      <c r="J16" s="183"/>
      <c r="K16" s="183"/>
      <c r="L16" s="184"/>
    </row>
    <row r="17" spans="1:12" x14ac:dyDescent="0.3">
      <c r="A17" s="189" t="s">
        <v>92</v>
      </c>
      <c r="B17" s="190"/>
      <c r="C17" s="190"/>
      <c r="D17" s="191"/>
      <c r="E17" s="76" t="s">
        <v>211</v>
      </c>
      <c r="F17" s="1"/>
      <c r="G17" s="1"/>
      <c r="H17" s="182"/>
      <c r="I17" s="183"/>
      <c r="J17" s="183"/>
      <c r="K17" s="183"/>
      <c r="L17" s="184"/>
    </row>
    <row r="18" spans="1:12" x14ac:dyDescent="0.3">
      <c r="A18" s="189" t="s">
        <v>93</v>
      </c>
      <c r="B18" s="190"/>
      <c r="C18" s="190"/>
      <c r="D18" s="191"/>
      <c r="E18" s="78" t="s">
        <v>208</v>
      </c>
      <c r="F18" s="1"/>
      <c r="G18" s="1"/>
      <c r="H18" s="185"/>
      <c r="I18" s="185"/>
      <c r="J18" s="185"/>
      <c r="K18" s="185"/>
      <c r="L18" s="185"/>
    </row>
    <row r="19" spans="1:12" x14ac:dyDescent="0.3">
      <c r="A19" s="93"/>
      <c r="B19" s="93"/>
      <c r="C19" s="93"/>
      <c r="D19" s="93"/>
      <c r="E19" s="93"/>
      <c r="F19" s="93"/>
      <c r="G19" s="93"/>
      <c r="H19" s="93"/>
      <c r="I19" s="93"/>
      <c r="J19" s="93"/>
      <c r="K19" s="93"/>
      <c r="L19" s="93"/>
    </row>
  </sheetData>
  <mergeCells count="33">
    <mergeCell ref="A18:D18"/>
    <mergeCell ref="H18:L18"/>
    <mergeCell ref="A15:D15"/>
    <mergeCell ref="H15:L15"/>
    <mergeCell ref="A16:D16"/>
    <mergeCell ref="H16:L16"/>
    <mergeCell ref="A17:D17"/>
    <mergeCell ref="H17:L17"/>
    <mergeCell ref="A12:D12"/>
    <mergeCell ref="H12:L12"/>
    <mergeCell ref="A13:D13"/>
    <mergeCell ref="H13:L13"/>
    <mergeCell ref="A14:D14"/>
    <mergeCell ref="H14:L14"/>
    <mergeCell ref="A9:D9"/>
    <mergeCell ref="H9:L9"/>
    <mergeCell ref="A10:D10"/>
    <mergeCell ref="H10:L10"/>
    <mergeCell ref="A11:D11"/>
    <mergeCell ref="H11:L11"/>
    <mergeCell ref="A6:D6"/>
    <mergeCell ref="H6:L6"/>
    <mergeCell ref="A7:D7"/>
    <mergeCell ref="H7:L7"/>
    <mergeCell ref="A8:D8"/>
    <mergeCell ref="H8:L8"/>
    <mergeCell ref="A1:L1"/>
    <mergeCell ref="A3:D3"/>
    <mergeCell ref="H3:L3"/>
    <mergeCell ref="A4:D4"/>
    <mergeCell ref="H4:L4"/>
    <mergeCell ref="A5:D5"/>
    <mergeCell ref="H5:L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 HIJAS DE LA CARIDAD 32</vt:lpstr>
      <vt:lpstr>FINANCIERO</vt:lpstr>
      <vt:lpstr>JURIDICO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2014-12-04T01:36:41Z</dcterms:modified>
</cp:coreProperties>
</file>